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12" documentId="120_S{2AC9BD13-BADA-5192-A53E-5A8FF88502F6}" xr6:coauthVersionLast="47" xr6:coauthVersionMax="47" xr10:uidLastSave="{D163CE9C-9648-4637-ABA0-2A3F13C52CD2}"/>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<sst xmlns="http://schemas.openxmlformats.org/spreadsheetml/2006/main" count="180274" uniqueCount="39119">
  <si>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</si>
  <si>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</si>
  <si>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</si>
  <si>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</si>
  <si>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</si>
  <si>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</si>
  <si>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</si>
  <si>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</si>
  <si>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</si>
  <si>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</si>
  <si>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</si>
  <si>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</si>
  <si>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</si>
  <si>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</si>
  <si>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</si>
  <si>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</si>
  <si>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</si>
  <si>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</si>
  <si>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</si>
  <si>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</si>
  <si>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</si>
  <si>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</si>
  <si>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</si>
  <si>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</si>
  <si>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</si>
  <si>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</si>
  <si>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</si>
  <si>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</si>
  <si>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</si>
  <si>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</si>
  <si>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</si>
  <si>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</si>
  <si>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</si>
  <si>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</si>
  <si>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</si>
  <si>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</si>
  <si>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</si>
  <si>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</si>
  <si>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</si>
  <si>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</si>
  <si>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</si>
  <si>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</si>
  <si>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</si>
  <si>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</si>
  <si>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</si>
  <si>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</si>
  <si>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</si>
  <si>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</si>
  <si>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</si>
  <si>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</si>
  <si>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</si>
  <si>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</si>
  <si>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</si>
  <si>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</si>
  <si>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</si>
  <si>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</si>
  <si>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</si>
  <si>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</si>
  <si>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</si>
  <si>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</si>
  <si>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</si>
  <si>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</si>
  <si>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</si>
  <si>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</si>
  <si>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</si>
  <si>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</si>
  <si>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</si>
  <si>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</si>
  <si>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</si>
  <si>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</si>
  <si>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</si>
  <si>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</si>
  <si>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</si>
  <si>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</si>
  <si>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</si>
  <si>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</si>
  <si>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</si>
  <si>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</si>
  <si>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</si>
  <si>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</si>
  <si>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</si>
  <si>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</si>
  <si>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</si>
  <si>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</si>
  <si>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</si>
  <si>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</si>
  <si>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</si>
  <si>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</si>
  <si>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</si>
  <si>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</si>
  <si>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</si>
  <si>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</si>
  <si>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</si>
  <si>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</si>
  <si>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</si>
  <si>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</si>
  <si>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</si>
  <si>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</si>
  <si>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</si>
  <si>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</si>
  <si>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</si>
  <si>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</si>
  <si>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</si>
  <si>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</si>
  <si>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</si>
  <si>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</si>
  <si>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</si>
  <si>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</si>
  <si>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</si>
  <si>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</si>
  <si>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</si>
  <si>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</si>
  <si>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</si>
  <si>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</si>
  <si>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</si>
  <si>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</si>
  <si>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</si>
  <si>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</si>
  <si>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</si>
  <si>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</si>
  <si>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</si>
  <si>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</si>
  <si>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</si>
  <si>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</si>
  <si>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</si>
  <si>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</si>
  <si>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</si>
  <si>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</si>
  <si>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</si>
  <si>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</si>
  <si>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</si>
  <si>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</si>
  <si>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</si>
  <si>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</si>
  <si>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</si>
  <si>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</si>
  <si>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</si>
  <si>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</si>
  <si>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</si>
  <si>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</si>
  <si>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</si>
  <si>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</si>
  <si>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</si>
  <si>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</si>
  <si>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</si>
  <si>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</si>
  <si>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</si>
  <si>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</si>
  <si>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</si>
  <si>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</si>
  <si>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</si>
  <si>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</si>
  <si>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</si>
  <si>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</si>
  <si>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</si>
  <si>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</si>
  <si>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</si>
  <si>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</si>
  <si>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</si>
  <si>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</si>
  <si>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</si>
  <si>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</si>
  <si>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</si>
  <si>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</si>
  <si>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</si>
  <si>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</si>
  <si>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</si>
  <si>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</si>
  <si>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</si>
  <si>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</si>
  <si>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</si>
  <si>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</si>
  <si>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</si>
  <si>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</si>
  <si>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</si>
  <si>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</si>
  <si>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</si>
  <si>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</si>
  <si>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</si>
  <si>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</si>
  <si>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</si>
  <si>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</si>
  <si>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</si>
  <si>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</si>
  <si>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</si>
  <si>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</si>
  <si>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</si>
  <si>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</si>
  <si>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</si>
  <si>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</si>
  <si>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</si>
  <si>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</si>
  <si>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</si>
  <si>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</si>
  <si>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</si>
  <si>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</si>
  <si>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</si>
  <si>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</si>
  <si>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</si>
  <si>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</si>
  <si>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</si>
  <si>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</si>
  <si>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</si>
  <si>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</si>
  <si>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</si>
  <si>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</si>
  <si>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</si>
  <si>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</si>
  <si>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</si>
  <si>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</si>
  <si>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</si>
  <si>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</si>
  <si>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</si>
  <si>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</si>
  <si>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</si>
  <si>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</si>
  <si>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</si>
  <si>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</si>
  <si>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</si>
  <si>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</si>
  <si>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</si>
  <si>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</si>
  <si>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</si>
  <si>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</si>
  <si>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</si>
  <si>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</si>
  <si>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</si>
  <si>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</si>
  <si>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</si>
  <si>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</si>
  <si>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</si>
  <si>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</si>
  <si>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</si>
  <si>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</si>
  <si>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</si>
  <si>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</si>
  <si>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</si>
  <si>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</si>
  <si>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</si>
  <si>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</si>
  <si>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</si>
  <si>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</si>
  <si>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</si>
  <si>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</si>
  <si>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</si>
  <si>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</si>
  <si>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</si>
  <si>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</si>
  <si>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</si>
  <si>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</si>
  <si>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</si>
  <si>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</si>
  <si>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</si>
  <si>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</si>
  <si>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</si>
  <si>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</si>
  <si>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</si>
  <si>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</si>
  <si>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</si>
  <si>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</si>
  <si>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</si>
  <si>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</si>
  <si>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</si>
  <si>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</si>
  <si>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</si>
  <si>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</si>
  <si>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</si>
  <si>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</si>
  <si>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</si>
  <si>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</si>
  <si>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</si>
  <si>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</si>
  <si>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</si>
  <si>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</si>
  <si>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</si>
  <si>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</si>
  <si>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</si>
  <si>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</si>
  <si>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</si>
  <si>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</si>
  <si>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</si>
  <si>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</si>
  <si>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</si>
  <si>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</si>
  <si>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</si>
  <si>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</si>
  <si>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</si>
  <si>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</si>
  <si>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</si>
  <si>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</si>
  <si>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</si>
  <si>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</si>
  <si>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</si>
  <si>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</si>
  <si>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</si>
  <si>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</si>
  <si>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</si>
  <si>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</si>
  <si>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</si>
  <si>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</si>
  <si>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</si>
  <si>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</si>
  <si>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</si>
  <si>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</si>
  <si>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</si>
  <si>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</si>
  <si>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</si>
  <si>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</si>
  <si>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</si>
  <si>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</si>
  <si>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</si>
  <si>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</si>
  <si>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</si>
  <si>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</si>
  <si>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</si>
  <si>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</si>
  <si>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</si>
  <si>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</si>
  <si>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</si>
  <si>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</si>
  <si>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</si>
  <si>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</si>
  <si>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</si>
  <si>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</si>
  <si>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</si>
  <si>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</si>
  <si>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</si>
  <si>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</si>
  <si>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</si>
  <si>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</si>
  <si>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</si>
  <si>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</si>
  <si>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</si>
  <si>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</si>
  <si>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</si>
  <si>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</si>
  <si>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</si>
  <si>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</si>
  <si>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</si>
  <si>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</si>
  <si>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</si>
  <si>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</si>
  <si>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</si>
  <si>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</si>
  <si>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</si>
  <si>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</si>
  <si>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</si>
  <si>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</si>
  <si>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</si>
  <si>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</si>
  <si>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</si>
  <si>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</si>
  <si>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</si>
  <si>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</si>
  <si>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</si>
  <si>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</si>
  <si>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</si>
  <si>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</si>
  <si>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</si>
  <si>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</si>
  <si>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</si>
  <si>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</si>
  <si>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</si>
  <si>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</si>
  <si>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</si>
  <si>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</si>
  <si>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</si>
  <si>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</si>
  <si>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</si>
  <si>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</si>
  <si>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</si>
  <si>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</si>
  <si>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</si>
  <si>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</si>
  <si>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</si>
  <si>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</si>
  <si>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</si>
  <si>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</si>
  <si>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</si>
  <si>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</si>
  <si>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</si>
  <si>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</si>
  <si>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</si>
  <si>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</si>
  <si>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</si>
  <si>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</si>
  <si>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</si>
  <si>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</si>
  <si>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</si>
  <si>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</si>
  <si>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</si>
  <si>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</si>
  <si>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</si>
  <si>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</si>
  <si>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</si>
  <si>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</si>
  <si>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</si>
  <si>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</si>
  <si>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</si>
  <si>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</si>
  <si>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</si>
  <si>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</si>
  <si>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</si>
  <si>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</si>
  <si>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</si>
  <si>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</si>
  <si>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</si>
  <si>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</si>
  <si>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</si>
  <si>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</si>
  <si>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</si>
  <si>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</si>
  <si>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</si>
  <si>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</si>
  <si>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</si>
  <si>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</si>
  <si>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</si>
  <si>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</si>
  <si>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</si>
  <si>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</si>
  <si>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</si>
  <si>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</si>
  <si>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</si>
  <si>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</si>
  <si>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</si>
  <si>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</si>
  <si>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</si>
  <si>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</si>
  <si>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</si>
  <si>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</si>
  <si>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</si>
  <si>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</si>
  <si>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</si>
  <si>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</si>
  <si>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</si>
  <si>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</si>
  <si>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</si>
  <si>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</si>
  <si>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</si>
  <si>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</si>
  <si>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</si>
  <si>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</si>
  <si>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</si>
  <si>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</si>
  <si>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</si>
  <si>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</si>
  <si>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</si>
  <si>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</si>
  <si>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</si>
  <si>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</si>
  <si>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</si>
  <si>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</si>
  <si>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</si>
  <si>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</si>
  <si>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</si>
  <si>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</si>
  <si>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</si>
  <si>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</si>
  <si>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</si>
  <si>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</si>
  <si>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</si>
  <si>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</si>
  <si>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</si>
  <si>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</si>
  <si>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</si>
  <si>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</si>
  <si>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</si>
  <si>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</si>
  <si>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</si>
  <si>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</si>
  <si>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</si>
  <si>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</si>
  <si>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</si>
  <si>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</si>
  <si>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</si>
  <si>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</si>
  <si>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</si>
  <si>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</si>
  <si>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</si>
  <si>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</si>
  <si>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</si>
  <si>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</si>
  <si>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</si>
  <si>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</si>
  <si>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</si>
  <si>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</si>
  <si>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</si>
  <si>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</si>
  <si>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</si>
  <si>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</si>
  <si>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</si>
  <si>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</si>
  <si>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</si>
  <si>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</si>
  <si>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</si>
  <si>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</si>
  <si>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</si>
  <si>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</si>
  <si>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</si>
  <si>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</si>
  <si>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</si>
  <si>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</si>
  <si>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</si>
  <si>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</si>
  <si>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</si>
  <si>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</si>
  <si>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</si>
  <si>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</si>
  <si>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</si>
  <si>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</si>
  <si>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</si>
  <si>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</si>
  <si>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</si>
  <si>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</si>
  <si>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</si>
  <si>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</si>
  <si>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</si>
  <si>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</si>
  <si>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</si>
  <si>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</si>
  <si>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</si>
  <si>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</si>
  <si>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</si>
  <si>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</si>
  <si>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</si>
  <si>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</si>
  <si>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</si>
  <si>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</si>
  <si>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</si>
  <si>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</si>
  <si>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</si>
  <si>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</si>
  <si>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</si>
  <si>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</si>
  <si>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</si>
  <si>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</si>
  <si>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</si>
  <si>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</si>
  <si>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</si>
  <si>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</si>
  <si>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</si>
  <si>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</si>
  <si>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</si>
  <si>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</si>
  <si>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</si>
  <si>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</si>
  <si>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</si>
  <si>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</si>
  <si>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</si>
  <si>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</si>
  <si>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</si>
  <si>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</si>
  <si>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</si>
  <si>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</si>
  <si>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</si>
  <si>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</si>
  <si>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</si>
  <si>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</si>
  <si>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</si>
  <si>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</si>
  <si>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</si>
  <si>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</si>
  <si>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</si>
  <si>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</si>
  <si>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</si>
  <si>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</si>
  <si>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</si>
  <si>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</si>
  <si>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</si>
  <si>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</si>
  <si>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</si>
  <si>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</si>
  <si>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</si>
  <si>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</si>
  <si>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</si>
  <si>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</si>
  <si>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</si>
  <si>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</si>
  <si>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</si>
  <si>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</si>
  <si>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</si>
  <si>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</si>
  <si>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</si>
  <si>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</si>
  <si>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</si>
  <si>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</si>
  <si>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</si>
  <si>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</si>
  <si>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</si>
  <si>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</si>
  <si>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</si>
  <si>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</si>
  <si>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</si>
  <si>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</si>
  <si>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</si>
  <si>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</si>
  <si>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</si>
  <si>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</si>
  <si>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</si>
  <si>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</si>
  <si>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</si>
  <si>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</si>
  <si>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</si>
  <si>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</si>
  <si>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</si>
  <si>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</si>
  <si>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</si>
  <si>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</si>
  <si>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</si>
  <si>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</si>
  <si>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</si>
  <si>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</si>
  <si>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</si>
  <si>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</si>
  <si>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</si>
  <si>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</si>
  <si>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</si>
  <si>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</si>
  <si>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</si>
  <si>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</si>
  <si>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</si>
  <si>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</si>
  <si>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</si>
  <si>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</si>
  <si>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</si>
  <si>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</si>
  <si>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</si>
  <si>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</si>
  <si>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</si>
  <si>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</si>
  <si>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</si>
  <si>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</si>
  <si>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</si>
  <si>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</si>
  <si>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</si>
  <si>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</si>
  <si>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</si>
  <si>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</si>
  <si>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</si>
  <si>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</si>
  <si>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</si>
  <si>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</si>
  <si>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</si>
  <si>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</si>
  <si>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</si>
  <si>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</si>
  <si>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</si>
  <si>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</si>
  <si>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</si>
  <si>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</si>
  <si>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</si>
  <si>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</si>
  <si>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</si>
  <si>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</si>
  <si>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</si>
  <si>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</si>
  <si>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</si>
  <si>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</si>
  <si>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</si>
  <si>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</si>
  <si>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</si>
  <si>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</si>
  <si>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</si>
  <si>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</si>
  <si>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</si>
  <si>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</si>
  <si>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</si>
  <si>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</si>
  <si>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</si>
  <si>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</si>
  <si>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</si>
  <si>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</si>
  <si>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</si>
  <si>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</si>
  <si>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</si>
  <si>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</si>
  <si>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</si>
  <si>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</si>
  <si>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</si>
  <si>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</si>
  <si>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</si>
  <si>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</si>
  <si>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</si>
  <si>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</si>
  <si>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</si>
  <si>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</si>
  <si>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</si>
  <si>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</si>
  <si>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</si>
  <si>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</si>
  <si>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</si>
  <si>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</si>
  <si>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</si>
  <si>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</si>
  <si>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</si>
  <si>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</si>
  <si>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</si>
  <si>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</si>
  <si>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</si>
  <si>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</si>
  <si>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</si>
  <si>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</si>
  <si>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</si>
  <si>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</si>
  <si>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</si>
  <si>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</si>
  <si>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</si>
  <si>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</si>
  <si>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</si>
  <si>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</si>
  <si>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</si>
  <si>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</si>
  <si>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</si>
  <si>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</si>
  <si>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</si>
  <si>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</si>
  <si>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</si>
  <si>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</si>
  <si>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</si>
  <si>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</si>
  <si>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</si>
  <si>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</si>
  <si>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</si>
  <si>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</si>
  <si>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</si>
  <si>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</si>
  <si>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</si>
  <si>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</si>
  <si>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</si>
  <si>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</si>
  <si>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</si>
  <si>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</si>
  <si>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</si>
  <si>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</si>
  <si>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</si>
  <si>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</si>
  <si>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</si>
  <si>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</si>
  <si>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</si>
  <si>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</si>
  <si>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</si>
  <si>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</si>
  <si>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</si>
  <si>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</si>
  <si>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</si>
  <si>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</si>
  <si>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</si>
  <si>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</si>
  <si>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</si>
  <si>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</si>
  <si>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</si>
  <si>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</si>
  <si>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</si>
  <si>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</si>
  <si>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</si>
  <si>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</si>
  <si>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</si>
  <si>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</si>
  <si>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</si>
  <si>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</si>
  <si>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</si>
  <si>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</si>
  <si>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</si>
  <si>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</si>
  <si>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</si>
  <si>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</si>
  <si>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</si>
  <si>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</si>
  <si>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</si>
  <si>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</si>
  <si>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</si>
  <si>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</si>
  <si>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</si>
  <si>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</si>
  <si>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</si>
  <si>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</si>
  <si>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</si>
  <si>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</si>
  <si>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</si>
  <si>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</si>
  <si>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</si>
  <si>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</si>
  <si>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</si>
  <si>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</si>
  <si>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</si>
  <si>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</si>
  <si>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</si>
  <si>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</si>
  <si>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</si>
  <si>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</si>
  <si>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</si>
  <si>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</si>
  <si>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</si>
  <si>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</si>
  <si>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</si>
  <si>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</si>
  <si>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</si>
  <si>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</si>
  <si>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</si>
  <si>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</si>
  <si>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</si>
  <si>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</si>
  <si>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</si>
  <si>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</si>
  <si>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</si>
  <si>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</si>
  <si>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</si>
  <si>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</si>
  <si>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</si>
  <si>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</si>
  <si>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</si>
  <si>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</si>
  <si>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</si>
  <si>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</si>
  <si>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</si>
  <si>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</si>
  <si>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</si>
  <si>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</si>
  <si>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</si>
  <si>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</si>
  <si>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</si>
  <si>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</si>
  <si>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</si>
  <si>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</si>
  <si>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</si>
  <si>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</si>
  <si>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</si>
  <si>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</si>
  <si>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</si>
  <si>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</si>
  <si>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</si>
  <si>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</si>
  <si>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</si>
  <si>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</si>
  <si>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</si>
  <si>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</si>
  <si>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</si>
  <si>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</si>
  <si>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</si>
  <si>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</si>
  <si>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</si>
  <si>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</si>
  <si>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</si>
  <si>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</si>
  <si>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</si>
  <si>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</si>
  <si>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</si>
  <si>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</si>
  <si>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</si>
  <si>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</si>
  <si>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</si>
  <si>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</si>
  <si>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</si>
  <si>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</si>
  <si>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</si>
  <si>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</si>
  <si>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</si>
  <si>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</si>
  <si>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</si>
  <si>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</si>
  <si>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</si>
  <si>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</si>
  <si>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</si>
  <si>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</si>
  <si>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</si>
  <si>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</si>
  <si>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</si>
  <si>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</si>
  <si>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</si>
  <si>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</si>
  <si>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</si>
  <si>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</si>
  <si>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</si>
  <si>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</si>
  <si>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</si>
  <si>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</si>
  <si>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</si>
  <si>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</si>
  <si>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</si>
  <si>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</si>
  <si>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</si>
  <si>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</si>
  <si>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</si>
  <si>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</si>
  <si>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</si>
  <si>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</si>
  <si>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</si>
  <si>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</si>
  <si>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</si>
  <si>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</si>
  <si>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</si>
  <si>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</si>
  <si>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</si>
  <si>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</si>
  <si>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</si>
  <si>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</si>
  <si>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</si>
  <si>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</si>
  <si>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</si>
  <si>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</si>
  <si>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</si>
  <si>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</si>
  <si>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</si>
  <si>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</si>
  <si>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</si>
  <si>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</si>
  <si>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</si>
  <si>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</si>
  <si>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</si>
  <si>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</si>
  <si>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</si>
  <si>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</si>
  <si>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</si>
  <si>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</si>
  <si>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</si>
  <si>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</si>
  <si>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</si>
  <si>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</si>
  <si>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</si>
  <si>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</si>
  <si>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</si>
  <si>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</si>
  <si>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</si>
  <si>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</si>
  <si>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</si>
  <si>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</si>
  <si>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</si>
  <si>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</si>
  <si>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</si>
  <si>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</si>
  <si>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</si>
  <si>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</si>
  <si>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</si>
  <si>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</si>
  <si>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</si>
  <si>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</si>
  <si>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</si>
  <si>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</si>
  <si>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</si>
  <si>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</si>
  <si>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</si>
  <si>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</si>
  <si>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</si>
  <si>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</si>
  <si>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</si>
  <si>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</si>
  <si>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</si>
  <si>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</si>
  <si>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</si>
  <si>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</si>
  <si>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</si>
  <si>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</si>
  <si>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</si>
  <si>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</si>
  <si>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</si>
  <si>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</si>
  <si>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</si>
  <si>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</si>
  <si>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</si>
  <si>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</si>
  <si>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</si>
  <si>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</si>
  <si>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</si>
  <si>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</si>
  <si>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</si>
  <si>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</si>
  <si>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</si>
  <si>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</si>
  <si>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</si>
  <si>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</si>
  <si>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</si>
  <si>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</si>
  <si>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</si>
  <si>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</si>
  <si>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</si>
  <si>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</si>
  <si>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</si>
  <si>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</si>
  <si>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</si>
  <si>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</si>
  <si>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</si>
  <si>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</si>
  <si>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</si>
  <si>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</si>
  <si>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</si>
  <si>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</si>
  <si>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</si>
  <si>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</si>
  <si>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</si>
  <si>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</si>
  <si>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</si>
  <si>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</si>
  <si>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</si>
  <si>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</si>
  <si>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</si>
  <si>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</si>
  <si>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</si>
  <si>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</si>
  <si>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</si>
  <si>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</si>
  <si>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</si>
  <si>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</si>
  <si>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</si>
  <si>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</si>
  <si>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</si>
  <si>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</si>
  <si>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</si>
  <si>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</si>
  <si>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</si>
  <si>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</si>
  <si>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</si>
  <si>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</si>
  <si>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</si>
  <si>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</si>
  <si>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</si>
  <si>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</si>
  <si>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</si>
  <si>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</si>
  <si>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</si>
  <si>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</si>
  <si>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</si>
  <si>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</si>
  <si>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</si>
  <si>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</si>
  <si>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</si>
  <si>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</si>
  <si>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</si>
  <si>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</si>
  <si>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</si>
  <si>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</si>
  <si>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</si>
  <si>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</si>
  <si>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</si>
  <si>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</si>
  <si>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</si>
  <si>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</si>
  <si>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</si>
  <si>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</si>
  <si>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</si>
  <si>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</si>
  <si>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</si>
  <si>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</si>
  <si>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</si>
  <si>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</si>
  <si>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</si>
  <si>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</si>
  <si>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</si>
  <si>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</si>
  <si>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</si>
  <si>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</si>
  <si>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</si>
  <si>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</si>
  <si>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</si>
  <si>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</si>
  <si>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</si>
  <si>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</si>
  <si>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</si>
  <si>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</si>
  <si>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</si>
  <si>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</si>
  <si>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</si>
  <si>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</si>
  <si>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</si>
  <si>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</si>
  <si>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</si>
  <si>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</si>
  <si>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</si>
  <si>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</si>
  <si>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</si>
  <si>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</si>
  <si>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</si>
  <si>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</si>
  <si>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</si>
  <si>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</si>
  <si>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</si>
  <si>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</si>
  <si>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</si>
  <si>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</si>
  <si>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</si>
  <si>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</si>
  <si>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</si>
  <si>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</si>
  <si>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</si>
  <si>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</si>
  <si>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</si>
  <si>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</si>
  <si>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</si>
  <si>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</si>
  <si>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</si>
  <si>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</si>
  <si>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</si>
  <si>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</si>
  <si>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</si>
  <si>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</si>
  <si>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</si>
  <si>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</si>
  <si>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</si>
  <si>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</si>
  <si>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</si>
  <si>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</si>
  <si>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</si>
  <si>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</si>
  <si>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</si>
  <si>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</si>
  <si>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</si>
  <si>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</si>
  <si>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</si>
  <si>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</si>
  <si>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</si>
  <si>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</si>
  <si>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</si>
  <si>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</si>
  <si>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</si>
  <si>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</si>
  <si>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</si>
  <si>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</si>
  <si>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</si>
  <si>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</si>
  <si>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</si>
  <si>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</si>
  <si>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</si>
  <si>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</si>
  <si>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</si>
  <si>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</si>
  <si>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</si>
  <si>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</si>
  <si>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</si>
  <si>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</si>
  <si>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</si>
  <si>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</si>
  <si>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</si>
  <si>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</si>
  <si>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</si>
  <si>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</si>
  <si>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</si>
  <si>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</si>
  <si>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</si>
  <si>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</si>
  <si>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</si>
  <si>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</si>
  <si>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</si>
  <si>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</si>
  <si>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</si>
  <si>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</si>
  <si>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</si>
  <si>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</si>
  <si>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</si>
  <si>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</si>
  <si>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</si>
  <si>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</si>
  <si>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</si>
  <si>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</si>
  <si>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</si>
  <si>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</si>
  <si>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</si>
  <si>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</si>
  <si>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</si>
  <si>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</si>
  <si>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</si>
  <si>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</si>
  <si>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</si>
  <si>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</si>
  <si>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</si>
  <si>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</si>
  <si>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</si>
  <si>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</si>
  <si>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</si>
  <si>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</si>
  <si>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</si>
  <si>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</si>
  <si>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</si>
  <si>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</si>
  <si>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</si>
  <si>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</si>
  <si>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</si>
  <si>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</si>
  <si>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</si>
  <si>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</si>
  <si>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</si>
  <si>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</si>
  <si>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</si>
  <si>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</si>
  <si>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</si>
  <si>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</si>
  <si>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</si>
  <si>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</si>
  <si>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</si>
  <si>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</si>
  <si>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</si>
  <si>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</si>
  <si>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</si>
  <si>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</si>
  <si>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</si>
  <si>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</si>
  <si>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</si>
  <si>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</si>
  <si>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</si>
  <si>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</si>
  <si>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</si>
  <si>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</si>
  <si>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</si>
  <si>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</si>
  <si>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</si>
  <si>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</si>
  <si>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</si>
  <si>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</si>
  <si>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</si>
  <si>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</si>
  <si>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</si>
  <si>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</si>
  <si>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</si>
  <si>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</si>
  <si>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</si>
  <si>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</si>
  <si>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</si>
  <si>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</si>
  <si>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</si>
  <si>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</si>
  <si>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</si>
  <si>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</si>
  <si>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</si>
  <si>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</si>
  <si>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</si>
  <si>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</si>
  <si>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</si>
  <si>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</si>
  <si>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</si>
  <si>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</si>
  <si>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</si>
  <si>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</si>
  <si>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</si>
  <si>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</si>
  <si>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</si>
  <si>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</si>
  <si>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</si>
  <si>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</si>
  <si>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</si>
  <si>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</si>
  <si>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</si>
  <si>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</si>
  <si>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</si>
  <si>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</si>
  <si>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</si>
  <si>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</si>
  <si>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</si>
  <si>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</si>
  <si>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</si>
  <si>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</si>
  <si>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</si>
  <si>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</si>
  <si>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</si>
  <si>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</si>
  <si>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</si>
  <si>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</si>
  <si>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</si>
  <si>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</si>
  <si>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</si>
  <si>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</si>
  <si>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</si>
  <si>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</si>
  <si>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</si>
  <si>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</si>
  <si>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</si>
  <si>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</si>
  <si>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</si>
  <si>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</si>
  <si>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</si>
  <si>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</si>
  <si>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</si>
  <si>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</si>
  <si>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</si>
  <si>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</si>
  <si>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</si>
  <si>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</si>
  <si>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</si>
  <si>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</si>
  <si>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</si>
  <si>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</si>
  <si>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</si>
  <si>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</si>
  <si>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</si>
  <si>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</si>
  <si>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</si>
  <si>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</si>
  <si>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</si>
  <si>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</si>
  <si>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</si>
  <si>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</si>
  <si>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</si>
  <si>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</si>
  <si>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</si>
  <si>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</si>
  <si>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</si>
  <si>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</si>
  <si>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</si>
  <si>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</si>
  <si>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</si>
  <si>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</si>
  <si>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</si>
  <si>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</si>
  <si>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</si>
  <si>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</si>
  <si>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</si>
  <si>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</si>
  <si>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</si>
  <si>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</si>
  <si>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</si>
  <si>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</si>
  <si>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</si>
  <si>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</si>
  <si>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</si>
  <si>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</si>
  <si>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</si>
  <si>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</si>
  <si>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</si>
  <si>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</si>
  <si>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</si>
  <si>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</si>
  <si>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</si>
  <si>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</si>
  <si>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</si>
  <si>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</si>
  <si>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</si>
  <si>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</si>
  <si>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</si>
  <si>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</si>
  <si>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</si>
  <si>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</si>
  <si>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</si>
  <si>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</si>
  <si>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</si>
  <si>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</si>
  <si>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</si>
  <si>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</si>
  <si>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</si>
  <si>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</si>
  <si>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</si>
  <si>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</si>
  <si>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</si>
  <si>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</si>
  <si>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</si>
  <si>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</si>
  <si>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</si>
  <si>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</si>
  <si>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</si>
  <si>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</si>
  <si>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</si>
  <si>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</si>
  <si>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</si>
  <si>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</si>
  <si>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</si>
  <si>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</si>
  <si>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</si>
  <si>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</si>
  <si>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</si>
  <si>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</si>
  <si>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</si>
  <si>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</si>
  <si>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</si>
  <si>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</si>
  <si>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</si>
  <si>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</si>
  <si>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</si>
  <si>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</si>
  <si>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</si>
  <si>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</si>
  <si>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</si>
  <si>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</si>
  <si>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</si>
  <si>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</si>
  <si>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</si>
  <si>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</si>
  <si>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</si>
  <si>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</si>
  <si>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</si>
  <si>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</si>
  <si>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</si>
  <si>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</si>
  <si>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</si>
  <si>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</si>
  <si>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</si>
  <si>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</si>
  <si>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</si>
  <si>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</si>
  <si>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</si>
  <si>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</si>
  <si>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</si>
  <si>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</si>
  <si>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</si>
  <si>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</si>
  <si>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</si>
  <si>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</si>
  <si>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</si>
  <si>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</si>
  <si>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</si>
  <si>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</si>
  <si>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</si>
  <si>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</si>
  <si>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</si>
  <si>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</si>
  <si>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</si>
  <si>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</si>
  <si>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</si>
  <si>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</si>
  <si>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</si>
  <si>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</si>
  <si>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</si>
  <si>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</si>
  <si>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</si>
  <si>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</si>
  <si>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</si>
  <si>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</si>
  <si>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</si>
  <si>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</si>
  <si>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</si>
  <si>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</si>
  <si>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</si>
  <si>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</si>
  <si>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</si>
  <si>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</si>
  <si>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</si>
  <si>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</si>
  <si>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</si>
  <si>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</si>
  <si>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</si>
  <si>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</si>
  <si>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</si>
  <si>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</si>
  <si>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</si>
  <si>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</si>
  <si>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</si>
  <si>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</si>
  <si>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</si>
  <si>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</si>
  <si>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</si>
  <si>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</si>
  <si>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</si>
  <si>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</si>
  <si>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</si>
  <si>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</si>
  <si>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</si>
  <si>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</si>
  <si>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</si>
  <si>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</si>
  <si>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</si>
  <si>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</si>
  <si>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</si>
  <si>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</si>
  <si>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</si>
  <si>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</si>
  <si>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</si>
  <si>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</si>
  <si>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</si>
  <si>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</si>
  <si>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</si>
  <si>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</si>
  <si>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</si>
  <si>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</si>
  <si>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</si>
  <si>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</si>
  <si>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</si>
  <si>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</si>
  <si>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</si>
  <si>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</si>
  <si>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</si>
  <si>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</si>
  <si>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</si>
  <si>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</si>
  <si>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</si>
  <si>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</si>
  <si>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</si>
  <si>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</si>
  <si>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</si>
  <si>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</si>
  <si>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</si>
  <si>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</si>
  <si>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</si>
  <si>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</si>
  <si>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</si>
  <si>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</si>
  <si>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</si>
  <si>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</si>
  <si>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</si>
  <si>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</si>
  <si>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</si>
  <si>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</si>
  <si>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</si>
  <si>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</si>
  <si>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</si>
  <si>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</si>
  <si>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</si>
  <si>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</si>
  <si>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</si>
  <si>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</si>
  <si>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</si>
  <si>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</si>
  <si>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</si>
  <si>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</si>
  <si>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</si>
  <si>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</si>
  <si>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</si>
  <si>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</si>
  <si>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</si>
  <si>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</si>
  <si>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</si>
  <si>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</si>
  <si>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</si>
  <si>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</si>
  <si>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</si>
  <si>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</si>
  <si>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</si>
  <si>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</si>
  <si>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</si>
  <si>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</si>
  <si>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</si>
  <si>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</si>
  <si>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</si>
  <si>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</si>
  <si>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</si>
  <si>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</si>
  <si>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</si>
  <si>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</si>
  <si>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</si>
  <si>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</si>
  <si>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</si>
  <si>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</si>
  <si>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</si>
  <si>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</si>
  <si>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</si>
  <si>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</si>
  <si>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</si>
  <si>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</si>
  <si>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</si>
  <si>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</si>
  <si>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</si>
  <si>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</si>
  <si>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</si>
  <si>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</si>
  <si>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</si>
  <si>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</si>
  <si>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</si>
  <si>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</si>
  <si>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</si>
  <si>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</si>
  <si>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</si>
  <si>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</si>
  <si>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</si>
  <si>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</si>
  <si>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</si>
  <si>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</si>
  <si>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</si>
  <si>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</si>
  <si>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</si>
  <si>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</si>
  <si>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</si>
  <si>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</si>
  <si>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</si>
  <si>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</si>
  <si>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</si>
  <si>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</si>
  <si>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</si>
  <si>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</si>
  <si>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</si>
  <si>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</si>
  <si>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</si>
  <si>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</si>
  <si>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</si>
  <si>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</si>
  <si>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</si>
  <si>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</si>
  <si>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</si>
  <si>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</si>
  <si>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</si>
  <si>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</si>
  <si>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</si>
  <si>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</si>
  <si>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</si>
  <si>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</si>
  <si>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</si>
  <si>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</si>
  <si>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</si>
  <si>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</si>
  <si>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</si>
  <si>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</si>
  <si>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</si>
  <si>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</si>
  <si>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</si>
  <si>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</si>
  <si>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</si>
  <si>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</si>
  <si>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</si>
  <si>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</si>
  <si>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</si>
  <si>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</si>
  <si>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</si>
  <si>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</si>
  <si>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</si>
  <si>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</si>
  <si>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</si>
  <si>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</si>
  <si>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</si>
  <si>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</si>
  <si>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</si>
  <si>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</si>
  <si>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</si>
  <si>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</si>
  <si>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</si>
  <si>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</si>
  <si>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</si>
  <si>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</si>
  <si>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</si>
  <si>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</si>
  <si>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</si>
  <si>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</si>
  <si>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</si>
  <si>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</si>
  <si>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</si>
  <si>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</si>
  <si>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</si>
  <si>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</si>
  <si>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</si>
  <si>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</si>
  <si>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</si>
  <si>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</si>
  <si>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</si>
  <si>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</si>
  <si>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</si>
  <si>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</si>
  <si>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</si>
  <si>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</si>
  <si>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</si>
  <si>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</si>
  <si>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</si>
  <si>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</si>
  <si>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</si>
  <si>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</si>
  <si>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</si>
  <si>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</si>
  <si>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</si>
  <si>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</si>
  <si>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</si>
  <si>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</si>
  <si>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</si>
  <si>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</si>
  <si>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</si>
  <si>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</si>
  <si>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</si>
  <si>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</si>
  <si>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</si>
  <si>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</si>
  <si>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</si>
  <si>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</si>
  <si>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</si>
  <si>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</si>
  <si>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</si>
  <si>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</si>
  <si>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</si>
  <si>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</si>
  <si>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</si>
  <si>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</si>
  <si>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</si>
  <si>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</si>
  <si>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</si>
  <si>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</si>
  <si>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</si>
  <si>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</si>
  <si>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</si>
  <si>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</si>
  <si>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</si>
  <si>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</si>
  <si>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</si>
  <si>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</si>
  <si>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</si>
  <si>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</si>
  <si>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</si>
  <si>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</si>
  <si>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</si>
  <si>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</si>
  <si>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</si>
  <si>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</si>
  <si>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</si>
  <si>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</si>
  <si>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</si>
  <si>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</si>
  <si>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</si>
  <si>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</si>
  <si>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</si>
  <si>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</si>
  <si>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</si>
  <si>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</si>
  <si>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</si>
  <si>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</si>
  <si>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</si>
  <si>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</si>
  <si>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</si>
  <si>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</si>
  <si>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</si>
  <si>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</si>
  <si>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</si>
  <si>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</si>
  <si>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</si>
  <si>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</si>
  <si>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</si>
  <si>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</si>
  <si>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</si>
  <si>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</si>
  <si>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</si>
  <si>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</si>
  <si>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</si>
  <si>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</si>
  <si>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</si>
  <si>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</si>
  <si>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</si>
  <si>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</si>
  <si>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</si>
  <si>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</si>
  <si>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</si>
  <si>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</si>
  <si>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</si>
  <si>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</si>
  <si>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</si>
  <si>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</si>
  <si>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</si>
  <si>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</si>
  <si>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</si>
  <si>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</si>
  <si>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</si>
  <si>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</si>
  <si>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</si>
  <si>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</si>
  <si>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</si>
  <si>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</si>
  <si>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</si>
  <si>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</si>
  <si>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</si>
  <si>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</si>
  <si>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</si>
  <si>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</si>
  <si>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</si>
  <si>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</si>
  <si>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</si>
  <si>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</si>
  <si>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</si>
  <si>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</si>
  <si>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</si>
  <si>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</si>
  <si>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</si>
  <si>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</si>
  <si>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</si>
  <si>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</si>
  <si>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</si>
  <si>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</si>
  <si>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</si>
  <si>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</si>
  <si>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</si>
  <si>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</si>
  <si>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</si>
  <si>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</si>
  <si>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</si>
  <si>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</si>
  <si>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</si>
  <si>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</si>
  <si>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</si>
  <si>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</si>
  <si>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</si>
  <si>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</si>
  <si>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</si>
  <si>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</si>
  <si>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</si>
  <si>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</si>
  <si>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</si>
  <si>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</si>
  <si>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</si>
  <si>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</si>
  <si>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</si>
  <si>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</si>
  <si>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</si>
  <si>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</si>
  <si>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</si>
  <si>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</si>
  <si>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</si>
  <si>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</si>
  <si>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</si>
  <si>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</si>
  <si>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</si>
  <si>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</si>
  <si>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</si>
  <si>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</si>
  <si>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</si>
  <si>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</si>
  <si>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</si>
  <si>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</si>
  <si>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</si>
  <si>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</si>
  <si>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</si>
  <si>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</si>
  <si>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</si>
  <si>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</si>
  <si>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</si>
  <si>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</si>
  <si>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</si>
  <si>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</si>
  <si>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</si>
  <si>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</si>
  <si>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</si>
  <si>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</si>
  <si>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</si>
  <si>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</si>
  <si>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</si>
  <si>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</si>
  <si>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</si>
  <si>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</si>
  <si>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</si>
  <si>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</si>
  <si>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</si>
  <si>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</si>
  <si>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</si>
  <si>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</si>
  <si>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</si>
  <si>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</si>
  <si>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</si>
  <si>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</si>
  <si>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</si>
  <si>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</si>
  <si>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</si>
  <si>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</si>
  <si>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</si>
  <si>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</si>
  <si>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</si>
  <si>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</si>
  <si>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</si>
  <si>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</si>
  <si>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</si>
  <si>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</si>
  <si>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</si>
  <si>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</si>
  <si>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</si>
  <si>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</si>
  <si>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</si>
  <si>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</si>
  <si>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</si>
  <si>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</si>
  <si>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</si>
  <si>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</si>
  <si>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</si>
  <si>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</si>
  <si>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</si>
  <si>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</si>
  <si>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</si>
  <si>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</si>
  <si>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</si>
  <si>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</si>
  <si>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</si>
  <si>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</si>
  <si>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</si>
  <si>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</si>
  <si>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</si>
  <si>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</si>
  <si>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</si>
  <si>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</si>
  <si>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</si>
  <si>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</si>
  <si>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</si>
  <si>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</si>
  <si>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</si>
  <si>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</si>
  <si>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</si>
  <si>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</si>
  <si>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</si>
  <si>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</si>
  <si>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</si>
  <si>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</si>
  <si>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</si>
  <si>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</si>
  <si>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</si>
  <si>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</si>
  <si>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</si>
  <si>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</si>
  <si>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</si>
  <si>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</si>
  <si>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</si>
  <si>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</si>
  <si>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</si>
  <si>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</si>
  <si>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</si>
  <si>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</si>
  <si>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</si>
  <si>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</si>
  <si>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</si>
  <si>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</si>
  <si>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</si>
  <si>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</si>
  <si>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</si>
  <si>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</si>
  <si>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</si>
  <si>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</si>
  <si>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</si>
  <si>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</si>
  <si>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</si>
  <si>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</si>
  <si>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</si>
  <si>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</si>
  <si>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</si>
  <si>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</si>
  <si>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</si>
  <si>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</si>
  <si>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</si>
  <si>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</si>
  <si>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</si>
  <si>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</si>
  <si>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</si>
  <si>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</si>
  <si>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</si>
  <si>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</si>
  <si>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</si>
  <si>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</si>
  <si>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</si>
  <si>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</si>
  <si>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</si>
  <si>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</si>
  <si>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</si>
  <si>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</si>
  <si>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</si>
  <si>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</si>
  <si>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</si>
  <si>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</si>
  <si>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</si>
  <si>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</si>
  <si>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</si>
  <si>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</si>
  <si>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</si>
  <si>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</si>
  <si>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</si>
  <si>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</si>
  <si>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</si>
  <si>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</si>
  <si>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</si>
  <si>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</si>
  <si>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</si>
  <si>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</si>
  <si>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</si>
  <si>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</si>
  <si>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</si>
  <si>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</si>
  <si>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</si>
  <si>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</si>
  <si>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</si>
  <si>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</si>
  <si>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</si>
  <si>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</si>
  <si>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</si>
  <si>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</si>
  <si>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</si>
  <si>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</si>
  <si>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</si>
  <si>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</si>
  <si>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</si>
  <si>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</si>
  <si>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</si>
  <si>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</si>
  <si>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</si>
  <si>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</si>
  <si>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</si>
  <si>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</si>
  <si>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</si>
  <si>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</si>
  <si>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</si>
  <si>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</si>
  <si>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</si>
  <si>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</si>
  <si>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</si>
  <si>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</si>
  <si>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</si>
  <si>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</si>
  <si>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</si>
  <si>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</si>
  <si>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</si>
  <si>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</si>
  <si>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</si>
  <si>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</si>
  <si>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</si>
  <si>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</si>
  <si>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</si>
  <si>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</si>
  <si>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</si>
  <si>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</si>
  <si>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</si>
  <si>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</si>
  <si>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</si>
  <si>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</si>
  <si>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</si>
  <si>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</si>
  <si>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</si>
  <si>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</si>
  <si>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</si>
  <si>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</si>
  <si>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</si>
  <si>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</si>
  <si>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</si>
  <si>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</si>
  <si>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</si>
  <si>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</si>
  <si>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</si>
  <si>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</si>
  <si>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</si>
  <si>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</si>
  <si>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</si>
  <si>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</si>
  <si>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</si>
  <si>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</si>
  <si>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</si>
  <si>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</si>
  <si>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</si>
  <si>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</si>
  <si>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</si>
  <si>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</si>
  <si>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</si>
  <si>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</si>
  <si>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</si>
  <si>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</si>
  <si>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</si>
  <si>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</si>
  <si>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</si>
  <si>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</si>
  <si>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</si>
  <si>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</si>
  <si>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</si>
  <si>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</si>
  <si>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</si>
  <si>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</si>
  <si>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</si>
  <si>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</si>
  <si>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</si>
  <si>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</si>
  <si>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</si>
  <si>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</si>
  <si>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</si>
  <si>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</si>
  <si>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</si>
  <si>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</si>
  <si>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</si>
  <si>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</si>
  <si>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</si>
  <si>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</si>
  <si>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</si>
  <si>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</si>
  <si>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</si>
  <si>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</si>
  <si>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</si>
  <si>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</si>
  <si>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</si>
  <si>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</si>
  <si>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</si>
  <si>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</si>
  <si>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</si>
  <si>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</si>
  <si>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</si>
  <si>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</si>
  <si>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</si>
  <si>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</si>
  <si>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</si>
  <si>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</si>
  <si>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</si>
  <si>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</si>
  <si>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</si>
  <si>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</si>
  <si>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</si>
  <si>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</si>
  <si>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</si>
  <si>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</si>
  <si>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</si>
  <si>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</si>
  <si>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</si>
  <si>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</si>
  <si>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</si>
  <si>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</si>
  <si>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</si>
  <si>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</si>
  <si>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</si>
  <si>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</si>
  <si>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</si>
  <si>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</si>
  <si>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</si>
  <si>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</si>
  <si>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</si>
  <si>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</si>
  <si>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</si>
  <si>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</si>
  <si>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</si>
  <si>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</si>
  <si>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</si>
  <si>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</si>
  <si>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</si>
  <si>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</si>
  <si>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</si>
  <si>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</si>
  <si>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</si>
  <si>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</si>
  <si>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</si>
  <si>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</si>
  <si>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</si>
  <si>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</si>
  <si>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</si>
  <si>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</si>
  <si>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</si>
  <si>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</si>
  <si>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</si>
  <si>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</si>
  <si>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</si>
  <si>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</si>
  <si>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</si>
  <si>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</si>
  <si>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</si>
  <si>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</si>
  <si>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</si>
  <si>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</si>
  <si>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</si>
  <si>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</si>
  <si>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</si>
  <si>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</si>
  <si>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</si>
  <si>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</si>
  <si>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</si>
  <si>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</si>
  <si>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</si>
  <si>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</si>
  <si>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</si>
  <si>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</si>
  <si>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</si>
  <si>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</si>
  <si>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</si>
  <si>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</si>
  <si>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</si>
  <si>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</si>
  <si>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</si>
  <si>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</si>
  <si>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</si>
  <si>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</si>
  <si>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</si>
  <si>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</si>
  <si>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</si>
  <si>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</si>
  <si>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</si>
  <si>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</si>
  <si>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</si>
  <si>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</si>
  <si>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</si>
  <si>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</si>
  <si>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</si>
  <si>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</si>
  <si>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</si>
  <si>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</si>
  <si>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</si>
  <si>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</si>
  <si>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</si>
  <si>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</si>
  <si>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</si>
  <si>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</si>
  <si>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</si>
  <si>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</si>
  <si>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</si>
  <si>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</si>
  <si>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</si>
  <si>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</si>
  <si>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</si>
  <si>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</si>
  <si>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</si>
  <si>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</si>
  <si>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</si>
  <si>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</si>
  <si>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</si>
  <si>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</si>
  <si>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</si>
  <si>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</si>
  <si>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</si>
  <si>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</si>
  <si>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</si>
  <si>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</si>
  <si>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</si>
  <si>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</si>
  <si>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</si>
  <si>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</si>
  <si>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</si>
  <si>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</si>
  <si>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</si>
  <si>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</si>
  <si>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</si>
  <si>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</si>
  <si>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</si>
  <si>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</si>
  <si>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</si>
  <si>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</si>
  <si>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</si>
  <si>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</si>
  <si>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</si>
  <si>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</si>
  <si>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</si>
  <si>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</si>
  <si>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</si>
  <si>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</si>
  <si>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</si>
  <si>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</si>
  <si>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</si>
  <si>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</si>
  <si>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</si>
  <si>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</si>
  <si>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</si>
  <si>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</si>
  <si>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</si>
  <si>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</si>
  <si>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</si>
  <si>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</si>
  <si>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</si>
  <si>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</si>
  <si>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</si>
  <si>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</si>
  <si>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</si>
  <si>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</si>
  <si>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</si>
  <si>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</si>
  <si>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</si>
  <si>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</si>
  <si>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</si>
  <si>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</si>
  <si>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</si>
  <si>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</si>
  <si>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</si>
  <si>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</si>
  <si>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</si>
  <si>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</si>
  <si>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</si>
  <si>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</si>
  <si>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</si>
  <si>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</si>
  <si>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</si>
  <si>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</si>
  <si>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</si>
  <si>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</si>
  <si>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</si>
  <si>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</si>
  <si>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</si>
  <si>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</si>
  <si>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</si>
  <si>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</si>
  <si>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</si>
  <si>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</si>
  <si>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</si>
  <si>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</si>
  <si>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</si>
  <si>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</si>
  <si>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</si>
  <si>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</si>
  <si>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</si>
  <si>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</si>
  <si>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</si>
  <si>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</si>
  <si>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</si>
  <si>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</si>
  <si>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</si>
  <si>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</si>
  <si>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</si>
  <si>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</si>
  <si>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</si>
  <si>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</si>
  <si>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</si>
  <si>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</si>
  <si>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</si>
  <si>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</si>
  <si>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</si>
  <si>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</si>
  <si>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</si>
  <si>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</si>
  <si>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</si>
  <si>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</si>
  <si>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</si>
  <si>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</si>
  <si>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</si>
  <si>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</si>
  <si>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</si>
  <si>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</si>
  <si>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</si>
  <si>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</si>
  <si>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</si>
  <si>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</si>
  <si>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</si>
  <si>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</si>
  <si>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</si>
  <si>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</si>
  <si>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</si>
  <si>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</si>
  <si>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</si>
  <si>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</si>
  <si>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</si>
  <si>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</si>
  <si>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</si>
  <si>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</si>
  <si>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</si>
  <si>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</si>
  <si>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</si>
  <si>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</si>
  <si>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</si>
  <si>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</si>
  <si>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</si>
  <si>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</si>
  <si>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</si>
  <si>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</si>
  <si>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</si>
  <si>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</si>
  <si>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</si>
  <si>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</si>
  <si>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</si>
  <si>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</si>
  <si>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</si>
  <si>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</si>
  <si>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</si>
  <si>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</si>
  <si>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</si>
  <si>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</si>
  <si>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</si>
  <si>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</si>
  <si>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</si>
  <si>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</si>
  <si>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</si>
  <si>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</si>
  <si>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</si>
  <si>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</si>
  <si>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</si>
  <si>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</si>
  <si>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</si>
  <si>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</si>
  <si>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</si>
  <si>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</si>
  <si>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</si>
  <si>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</si>
  <si>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</si>
  <si>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</si>
  <si>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</si>
  <si>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</si>
  <si>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</si>
  <si>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</si>
  <si>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</si>
  <si>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</si>
  <si>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</si>
  <si>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</si>
  <si>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</si>
  <si>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</si>
  <si>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</si>
  <si>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</si>
  <si>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</si>
  <si>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</si>
  <si>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</si>
  <si>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</si>
  <si>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</si>
  <si>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</si>
  <si>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</si>
  <si>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</si>
  <si>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</si>
  <si>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</si>
  <si>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</si>
  <si>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</si>
  <si>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</si>
  <si>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</si>
  <si>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</si>
  <si>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</si>
  <si>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</si>
  <si>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</si>
  <si>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</si>
  <si>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</si>
  <si>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</si>
  <si>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</si>
  <si>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</si>
  <si>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</si>
  <si>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</si>
  <si>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</si>
  <si>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</si>
  <si>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</si>
  <si>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</si>
  <si>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</si>
  <si>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</si>
  <si>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</si>
  <si>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</si>
  <si>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</si>
  <si>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</si>
  <si>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</si>
  <si>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</si>
  <si>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</si>
  <si>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</si>
  <si>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</si>
  <si>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</si>
  <si>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</si>
  <si>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</si>
  <si>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</si>
  <si>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</si>
  <si>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</si>
  <si>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</si>
  <si>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</si>
  <si>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</si>
  <si>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</si>
  <si>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</si>
  <si>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</si>
  <si>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</si>
  <si>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</si>
  <si>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</si>
  <si>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</si>
  <si>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</si>
  <si>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</si>
  <si>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</si>
  <si>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</si>
  <si>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</si>
  <si>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</si>
  <si>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</si>
  <si>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</si>
  <si>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</si>
  <si>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</si>
  <si>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</si>
  <si>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</si>
  <si>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</si>
  <si>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</si>
  <si>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</si>
  <si>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</si>
  <si>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</si>
  <si>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</si>
  <si>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</si>
  <si>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</si>
  <si>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</si>
  <si>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</si>
  <si>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</si>
  <si>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</si>
  <si>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</si>
  <si>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</si>
  <si>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</si>
  <si>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</si>
  <si>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</si>
  <si>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</si>
  <si>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</si>
  <si>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</si>
  <si>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</si>
  <si>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</si>
  <si>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</si>
  <si>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</si>
  <si>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</si>
  <si>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</si>
  <si>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</si>
  <si>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</si>
  <si>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</si>
  <si>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</si>
  <si>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</si>
  <si>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</si>
  <si>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</si>
  <si>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</si>
  <si>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</si>
  <si>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</si>
  <si>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</si>
  <si>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</si>
  <si>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</si>
  <si>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</si>
  <si>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</si>
  <si>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</si>
  <si>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</si>
  <si>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</si>
  <si>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</si>
  <si>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</si>
  <si>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</si>
  <si>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</si>
  <si>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</si>
  <si>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</si>
  <si>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</si>
  <si>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</si>
  <si>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</si>
  <si>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</si>
  <si>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</si>
  <si>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</si>
  <si>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</si>
  <si>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</si>
  <si>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</si>
  <si>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</si>
  <si>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</si>
  <si>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</si>
  <si>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</si>
  <si>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</si>
  <si>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</si>
  <si>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</si>
  <si>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</si>
  <si>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</si>
  <si>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</si>
  <si>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</si>
  <si>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</si>
  <si>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</si>
  <si>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</si>
  <si>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</si>
  <si>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</si>
  <si>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</si>
  <si>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</si>
  <si>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</si>
  <si>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</si>
  <si>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</si>
  <si>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</si>
  <si>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</si>
  <si>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</si>
  <si>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</si>
  <si>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</si>
  <si>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</si>
  <si>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</si>
  <si>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</si>
  <si>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</si>
  <si>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</si>
  <si>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</si>
  <si>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</si>
  <si>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</si>
  <si>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</si>
  <si>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</si>
  <si>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</si>
  <si>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</si>
  <si>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</si>
  <si>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</si>
  <si>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</si>
  <si>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</si>
  <si>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</si>
  <si>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</si>
  <si>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</si>
  <si>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</si>
  <si>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</si>
  <si>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</si>
  <si>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</si>
  <si>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</si>
  <si>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</si>
  <si>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</si>
  <si>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</si>
  <si>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</si>
  <si>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</si>
  <si>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</si>
  <si>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</si>
  <si>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</si>
  <si>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</si>
  <si>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</si>
  <si>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</si>
  <si>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</si>
  <si>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</si>
  <si>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</si>
  <si>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</si>
  <si>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</si>
  <si>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</si>
  <si>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</si>
  <si>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</si>
  <si>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</si>
  <si>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</si>
  <si>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</si>
  <si>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</si>
  <si>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</si>
  <si>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</si>
  <si>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</si>
  <si>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</si>
  <si>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</si>
  <si>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</si>
  <si>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</si>
  <si>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</si>
  <si>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</si>
  <si>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</si>
  <si>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</si>
  <si>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</si>
  <si>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</si>
  <si>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</si>
  <si>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</si>
  <si>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</si>
  <si>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</si>
  <si>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</si>
  <si>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</si>
  <si>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</si>
  <si>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</si>
  <si>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</si>
  <si>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</si>
  <si>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</si>
  <si>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</si>
  <si>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</si>
  <si>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</si>
  <si>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</si>
  <si>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</si>
  <si>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</si>
  <si>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</si>
  <si>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</si>
  <si>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</si>
  <si>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</si>
  <si>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</si>
  <si>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</si>
  <si>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</si>
  <si>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</si>
  <si>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</si>
  <si>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</si>
  <si>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</si>
  <si>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</si>
  <si>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</si>
  <si>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</si>
  <si>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</si>
  <si>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</si>
  <si>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</si>
  <si>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</si>
  <si>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</si>
  <si>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</si>
  <si>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</si>
  <si>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</si>
  <si>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</si>
  <si>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</si>
  <si>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</si>
  <si>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</si>
  <si>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</si>
  <si>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</si>
  <si>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</si>
  <si>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</si>
  <si>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</si>
  <si>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</si>
  <si>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</si>
  <si>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</si>
  <si>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</si>
  <si>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</si>
  <si>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</si>
  <si>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</si>
  <si>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</si>
  <si>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</si>
  <si>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</si>
  <si>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</si>
  <si>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</si>
  <si>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</si>
  <si>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</si>
  <si>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</si>
  <si>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</si>
  <si>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</si>
  <si>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</si>
  <si>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</si>
  <si>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</si>
  <si>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</si>
  <si>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</si>
  <si>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</si>
  <si>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</si>
  <si>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</si>
  <si>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</si>
  <si>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</si>
  <si>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</si>
  <si>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</si>
  <si>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</si>
  <si>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</si>
  <si>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</si>
  <si>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</si>
  <si>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</si>
  <si>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</si>
  <si>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</si>
  <si>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</si>
  <si>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</si>
  <si>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</si>
  <si>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</si>
  <si>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</si>
  <si>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</si>
  <si>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</si>
  <si>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</si>
  <si>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</si>
  <si>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</si>
  <si>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</si>
  <si>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</si>
  <si>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</si>
  <si>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</si>
  <si>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</si>
  <si>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</si>
  <si>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</si>
  <si>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</si>
  <si>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</si>
  <si>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</si>
  <si>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</si>
  <si>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</si>
  <si>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</si>
  <si>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</si>
  <si>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</si>
  <si>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</si>
  <si>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</si>
  <si>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</si>
  <si>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</si>
  <si>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</si>
  <si>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</si>
  <si>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</si>
  <si>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</si>
  <si>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</si>
  <si>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</si>
  <si>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</si>
  <si>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</si>
  <si>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</si>
  <si>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</si>
  <si>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</si>
  <si>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</si>
  <si>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</si>
  <si>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</si>
  <si>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</si>
  <si>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</si>
  <si>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</si>
  <si>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</si>
  <si>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</si>
  <si>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</si>
  <si>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</si>
  <si>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</si>
  <si>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</si>
  <si>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</si>
  <si>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</si>
  <si>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</si>
  <si>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</si>
  <si>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</si>
  <si>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</si>
  <si>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</si>
  <si>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</si>
  <si>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</si>
  <si>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</si>
  <si>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</si>
  <si>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</si>
  <si>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</si>
  <si>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</si>
  <si>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</si>
  <si>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</si>
  <si>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</si>
  <si>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</si>
  <si>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</si>
  <si>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</si>
  <si>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</si>
  <si>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</si>
  <si>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</si>
  <si>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</si>
  <si>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</si>
  <si>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</si>
  <si>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</si>
  <si>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</si>
  <si>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</si>
  <si>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</si>
  <si>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</si>
  <si>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</si>
  <si>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</si>
  <si>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</si>
  <si>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</si>
  <si>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</si>
  <si>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</si>
  <si>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</si>
  <si>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</si>
  <si>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</si>
  <si>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</si>
  <si>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</si>
  <si>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</si>
  <si>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</si>
  <si>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</si>
  <si>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</si>
  <si>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</si>
  <si>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</si>
  <si>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</si>
  <si>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</si>
  <si>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</si>
  <si>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</si>
  <si>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</si>
  <si>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</si>
  <si>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</si>
  <si>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</si>
  <si>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</si>
  <si>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</si>
  <si>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</si>
  <si>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</si>
  <si>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</si>
  <si>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</si>
  <si>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</si>
  <si>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</si>
  <si>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</si>
  <si>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</si>
  <si>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</si>
  <si>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</si>
  <si>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</si>
  <si>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</si>
  <si>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</si>
  <si>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</si>
  <si>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</si>
  <si>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</si>
  <si>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</si>
  <si>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</si>
  <si>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</si>
  <si>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</si>
  <si>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</si>
  <si>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</si>
  <si>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</si>
  <si>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</si>
  <si>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</si>
  <si>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</si>
  <si>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</si>
  <si>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</si>
  <si>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</si>
  <si>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</si>
  <si>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</si>
  <si>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</si>
  <si>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</si>
  <si>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</si>
  <si>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</si>
  <si>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</si>
  <si>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</si>
  <si>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</si>
  <si>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</si>
  <si>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</si>
  <si>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</si>
  <si>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</si>
  <si>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</si>
  <si>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</si>
  <si>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</si>
  <si>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</si>
  <si>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</si>
  <si>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</si>
  <si>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</si>
  <si>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</si>
  <si>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</si>
  <si>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</si>
  <si>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</si>
  <si>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</si>
  <si>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</si>
  <si>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</si>
  <si>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</si>
  <si>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</si>
  <si>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</si>
  <si>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</si>
  <si>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</si>
  <si>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</si>
  <si>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</si>
  <si>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</si>
  <si>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</si>
  <si>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</si>
  <si>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</si>
  <si>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</si>
  <si>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</si>
  <si>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</si>
  <si>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</si>
  <si>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</si>
  <si>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</si>
  <si>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</si>
  <si>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</si>
  <si>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</si>
  <si>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</si>
  <si>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</si>
  <si>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</si>
  <si>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</si>
  <si>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</si>
  <si>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</si>
  <si>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</si>
  <si>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</si>
  <si>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</si>
  <si>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</si>
  <si>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</si>
  <si>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</si>
  <si>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</si>
  <si>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</si>
  <si>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</si>
  <si>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</si>
  <si>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</si>
  <si>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</si>
  <si>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</si>
  <si>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</si>
  <si>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</si>
  <si>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</si>
  <si>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</si>
  <si>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</si>
  <si>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</si>
  <si>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</si>
  <si>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</si>
  <si>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</si>
  <si>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</si>
  <si>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</si>
  <si>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</si>
  <si>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</si>
  <si>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</si>
  <si>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</si>
  <si>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</si>
  <si>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</si>
  <si>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</si>
  <si>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</si>
  <si>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</si>
  <si>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</si>
  <si>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</si>
  <si>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</si>
  <si>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</si>
  <si>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</si>
  <si>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</si>
  <si>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</si>
  <si>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</si>
  <si>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</si>
  <si>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</si>
  <si>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</si>
  <si>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</si>
  <si>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</si>
  <si>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</si>
  <si>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</si>
  <si>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</si>
  <si>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</si>
  <si>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</si>
  <si>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</si>
  <si>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</si>
  <si>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</si>
  <si>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</si>
  <si>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</si>
  <si>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</si>
  <si>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</si>
  <si>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</si>
  <si>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</si>
  <si>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</si>
  <si>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</si>
  <si>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</si>
  <si>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</si>
  <si>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</si>
  <si>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</si>
  <si>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</si>
  <si>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</si>
  <si>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</si>
  <si>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</si>
  <si>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</si>
  <si>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</si>
  <si>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</si>
  <si>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</si>
  <si>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</si>
  <si>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</si>
  <si>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</si>
  <si>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</si>
  <si>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</si>
  <si>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</si>
  <si>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</si>
  <si>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</si>
  <si>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</si>
  <si>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</si>
  <si>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</si>
  <si>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</si>
  <si>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</si>
  <si>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</si>
  <si>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</si>
  <si>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</si>
  <si>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</si>
  <si>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</si>
  <si>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</si>
  <si>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</si>
  <si>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</si>
  <si>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</si>
  <si>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</si>
  <si>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</si>
  <si>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</si>
  <si>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</si>
  <si>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</si>
  <si>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</si>
  <si>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</si>
  <si>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</si>
  <si>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</si>
  <si>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</si>
  <si>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</si>
  <si>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</si>
  <si>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</si>
  <si>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</si>
  <si>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</si>
  <si>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</si>
  <si>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</si>
  <si>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</si>
  <si>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</si>
  <si>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</si>
  <si>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</si>
  <si>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</si>
  <si>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</si>
  <si>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</si>
  <si>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</si>
  <si>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</si>
  <si>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</si>
  <si>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</si>
  <si>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</si>
  <si>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</si>
  <si>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</si>
  <si>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</si>
  <si>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</si>
  <si>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</si>
  <si>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</si>
  <si>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</si>
  <si>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</si>
  <si>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</si>
  <si>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</si>
  <si>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</si>
  <si>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</si>
  <si>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</si>
  <si>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</si>
  <si>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</si>
  <si>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</si>
  <si>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</si>
  <si>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</si>
  <si>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</si>
  <si>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</si>
  <si>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</si>
  <si>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</si>
  <si>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</si>
  <si>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</si>
  <si>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</si>
  <si>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</si>
  <si>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</si>
  <si>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</si>
  <si>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</si>
  <si>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</si>
  <si>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</si>
  <si>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</si>
  <si>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</si>
  <si>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</si>
  <si>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</si>
  <si>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</si>
  <si>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</si>
  <si>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</si>
  <si>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</si>
  <si>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</si>
  <si>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</si>
  <si>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</si>
  <si>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</si>
  <si>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</si>
  <si>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</si>
  <si>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</si>
  <si>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</si>
  <si>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</si>
  <si>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</si>
  <si>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</si>
  <si>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</si>
  <si>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</si>
  <si>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</si>
  <si>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</si>
  <si>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</si>
  <si>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</si>
  <si>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</si>
  <si>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</si>
  <si>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</si>
  <si>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</si>
  <si>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</si>
  <si>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</si>
  <si>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</si>
  <si>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</si>
  <si>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</si>
  <si>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</si>
  <si>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</si>
  <si>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</si>
  <si>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</si>
  <si>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</si>
  <si>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</si>
  <si>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</si>
  <si>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</si>
  <si>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</si>
  <si>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</si>
  <si>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</si>
  <si>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</si>
  <si>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</si>
  <si>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</si>
  <si>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</si>
  <si>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</si>
  <si>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</si>
  <si>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</si>
  <si>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</si>
  <si>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</si>
  <si>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</si>
  <si>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</si>
  <si>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</si>
  <si>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</si>
  <si>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</si>
  <si>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</si>
  <si>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</si>
  <si>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</si>
  <si>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</si>
  <si>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</si>
  <si>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</si>
  <si>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</si>
  <si>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</si>
  <si>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</si>
  <si>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</si>
  <si>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</si>
  <si>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</si>
  <si>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</si>
  <si>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</si>
  <si>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</si>
  <si>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</si>
  <si>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</si>
  <si>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</si>
  <si>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</si>
  <si>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</si>
  <si>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</si>
  <si>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</si>
  <si>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</si>
  <si>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</si>
  <si>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</si>
  <si>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</si>
  <si>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</si>
  <si>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</si>
  <si>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</si>
  <si>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</si>
  <si>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</si>
  <si>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</si>
  <si>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</si>
  <si>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</si>
  <si>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</si>
  <si>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</si>
  <si>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</si>
  <si>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</si>
  <si>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</si>
  <si>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</si>
  <si>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</si>
  <si>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</si>
  <si>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</si>
  <si>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</si>
  <si>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</si>
  <si>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</si>
  <si>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</si>
  <si>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</si>
  <si>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</si>
  <si>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</si>
  <si>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</si>
  <si>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</si>
  <si>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</si>
  <si>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</si>
  <si>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</si>
  <si>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</si>
  <si>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</si>
  <si>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</si>
  <si>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</si>
  <si>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</si>
  <si>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</si>
  <si>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</si>
  <si>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</si>
  <si>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</si>
  <si>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</si>
  <si>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</si>
  <si>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</si>
  <si>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</si>
  <si>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</si>
  <si>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</si>
  <si>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</si>
  <si>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</si>
  <si>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</si>
  <si>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</si>
  <si>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</si>
  <si>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</si>
  <si>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</si>
  <si>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</si>
  <si>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</si>
  <si>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</si>
  <si>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</si>
  <si>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</si>
  <si>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</si>
  <si>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</si>
  <si>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</si>
  <si>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</si>
  <si>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</si>
  <si>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</si>
  <si>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</si>
  <si>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</si>
  <si>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</si>
  <si>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</si>
  <si>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</si>
  <si>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</si>
  <si>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</si>
  <si>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</si>
  <si>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</si>
  <si>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</si>
  <si>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</si>
  <si>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</si>
  <si>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</si>
  <si>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</si>
  <si>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</si>
  <si>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</si>
  <si>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</si>
  <si>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</si>
  <si>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</si>
  <si>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</si>
  <si>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</si>
  <si>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</si>
  <si>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</si>
  <si>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</si>
  <si>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</si>
  <si>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</si>
  <si>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</si>
  <si>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</si>
  <si>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</si>
  <si>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</si>
  <si>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</si>
  <si>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</si>
  <si>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</si>
  <si>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</si>
  <si>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</si>
  <si>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</si>
  <si>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</si>
  <si>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</si>
  <si>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</si>
  <si>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</si>
  <si>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</si>
  <si>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</si>
  <si>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</si>
  <si>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</si>
  <si>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</si>
  <si>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</si>
  <si>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</si>
  <si>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</si>
  <si>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</si>
  <si>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</si>
  <si>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</si>
  <si>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</si>
  <si>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</si>
  <si>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</si>
  <si>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</si>
  <si>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</si>
  <si>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</si>
  <si>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</si>
  <si>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</si>
  <si>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</si>
  <si>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</si>
  <si>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</si>
  <si>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</si>
  <si>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</si>
  <si>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</si>
  <si>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</si>
  <si>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</si>
  <si>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</si>
  <si>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</si>
  <si>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</si>
  <si>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</si>
  <si>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</si>
  <si>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</si>
  <si>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</si>
  <si>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</si>
  <si>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</si>
  <si>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</si>
  <si>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</si>
  <si>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</si>
  <si>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</si>
  <si>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</si>
  <si>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</si>
  <si>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</si>
  <si>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</si>
  <si>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</si>
  <si>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</si>
  <si>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</si>
  <si>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</si>
  <si>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</si>
  <si>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</si>
  <si>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</si>
  <si>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</si>
  <si>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</si>
  <si>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</si>
  <si>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</si>
  <si>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</si>
  <si>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</si>
  <si>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</si>
  <si>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</si>
  <si>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</si>
  <si>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</si>
  <si>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</si>
  <si>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</si>
  <si>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</si>
  <si>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</si>
  <si>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</si>
  <si>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</si>
  <si>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</si>
  <si>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</si>
  <si>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</si>
  <si>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</si>
  <si>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</si>
  <si>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</si>
  <si>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</si>
  <si>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</si>
  <si>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</si>
  <si>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</si>
  <si>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</si>
  <si>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</si>
  <si>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</si>
  <si>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</si>
  <si>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</si>
  <si>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</si>
  <si>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</si>
  <si>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</si>
  <si>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</si>
  <si>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</si>
  <si>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</si>
  <si>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</si>
  <si>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</si>
  <si>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</si>
  <si>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</si>
  <si>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</si>
  <si>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</si>
  <si>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</si>
  <si>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</si>
  <si>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</si>
  <si>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</si>
  <si>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</si>
  <si>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</si>
  <si>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</si>
  <si>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</si>
  <si>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</si>
  <si>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</si>
  <si>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</si>
  <si>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</si>
  <si>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</si>
  <si>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</si>
  <si>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</si>
  <si>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</si>
  <si>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</si>
  <si>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</si>
  <si>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</si>
  <si>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</si>
  <si>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</si>
  <si>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</si>
  <si>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</si>
  <si>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</si>
  <si>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</si>
  <si>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</si>
  <si>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</si>
  <si>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</si>
  <si>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</si>
  <si>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</si>
  <si>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</si>
  <si>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</si>
  <si>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</si>
  <si>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</si>
  <si>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</si>
  <si>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</si>
  <si>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</si>
  <si>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</si>
  <si>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</si>
  <si>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</si>
  <si>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</si>
  <si>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</si>
  <si>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</si>
  <si>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</si>
  <si>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</si>
  <si>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</si>
  <si>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</si>
  <si>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</si>
  <si>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</si>
  <si>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</si>
  <si>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</si>
  <si>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</si>
  <si>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</si>
  <si>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</si>
  <si>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</si>
  <si>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</si>
  <si>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</si>
  <si>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</si>
  <si>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</si>
  <si>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</si>
  <si>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</si>
  <si>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</si>
  <si>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</si>
  <si>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</si>
  <si>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</si>
  <si>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</si>
  <si>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</si>
  <si>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</si>
  <si>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</si>
  <si>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</si>
  <si>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</si>
  <si>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</si>
  <si>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</si>
  <si>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</si>
  <si>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</si>
  <si>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</si>
  <si>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</si>
  <si>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</si>
  <si>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</si>
  <si>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</si>
  <si>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</si>
  <si>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</si>
  <si>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</si>
  <si>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</si>
  <si>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</si>
  <si>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</si>
  <si>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</si>
  <si>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</si>
  <si>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</si>
  <si>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</si>
  <si>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</si>
  <si>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</si>
  <si>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</si>
  <si>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</si>
  <si>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</si>
  <si>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</si>
  <si>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</si>
  <si>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</si>
  <si>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</si>
  <si>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</si>
  <si>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</si>
  <si>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</si>
  <si>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</si>
  <si>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</si>
  <si>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</si>
  <si>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</si>
  <si>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</si>
  <si>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</si>
  <si>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</si>
  <si>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</si>
  <si>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</si>
  <si>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</si>
  <si>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</si>
  <si>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</si>
  <si>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</si>
  <si>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</si>
  <si>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</si>
  <si>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</si>
  <si>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</si>
  <si>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</si>
  <si>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</si>
  <si>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</si>
  <si>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</si>
  <si>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</si>
  <si>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</si>
  <si>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</si>
  <si>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</si>
  <si>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</si>
  <si>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</si>
  <si>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</si>
  <si>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</si>
  <si>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</si>
  <si>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</si>
  <si>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</si>
  <si>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</si>
  <si>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</si>
  <si>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</si>
  <si>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</si>
  <si>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</si>
  <si>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</si>
  <si>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</si>
  <si>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</si>
  <si>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</si>
  <si>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</si>
  <si>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</si>
  <si>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</si>
  <si>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</si>
  <si>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</si>
  <si>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</si>
  <si>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</si>
  <si>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</si>
  <si>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</si>
  <si>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</si>
  <si>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</si>
  <si>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</si>
  <si>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</si>
  <si>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</si>
  <si>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</si>
  <si>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</si>
  <si>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</si>
  <si>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</si>
  <si>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</si>
  <si>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</si>
  <si>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</si>
  <si>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</si>
  <si>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</si>
  <si>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</si>
  <si>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</si>
  <si>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</si>
  <si>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</si>
  <si>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</si>
  <si>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</si>
  <si>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</si>
  <si>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</si>
  <si>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</si>
  <si>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</si>
  <si>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</si>
  <si>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</si>
  <si>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</si>
  <si>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</si>
  <si>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</si>
  <si>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</si>
  <si>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</si>
  <si>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</si>
  <si>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</si>
  <si>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</si>
  <si>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</si>
  <si>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</si>
  <si>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</si>
  <si>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</si>
  <si>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</si>
  <si>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</si>
  <si>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</si>
  <si>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</si>
  <si>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</si>
  <si>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</si>
  <si>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</si>
  <si>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</si>
  <si>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</si>
  <si>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</si>
  <si>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</si>
  <si>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</si>
  <si>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</si>
  <si>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</si>
  <si>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</si>
  <si>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</si>
  <si>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</si>
  <si>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</si>
  <si>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</si>
  <si>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</si>
  <si>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</si>
  <si>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</si>
  <si>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</si>
  <si>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</si>
  <si>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</si>
  <si>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</si>
  <si>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</si>
  <si>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</si>
  <si>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</si>
  <si>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</si>
  <si>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</si>
  <si>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</si>
  <si>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</si>
  <si>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</si>
  <si>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</si>
  <si>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</si>
  <si>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</si>
  <si>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</si>
  <si>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</si>
  <si>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</si>
  <si>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</si>
  <si>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</si>
  <si>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</si>
  <si>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</si>
  <si>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</si>
  <si>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</si>
  <si>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</si>
  <si>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</si>
  <si>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</si>
  <si>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</si>
  <si>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</si>
  <si>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</si>
  <si>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</si>
  <si>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</si>
  <si>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</si>
  <si>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</si>
  <si>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</si>
  <si>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</si>
  <si>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</si>
  <si>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</si>
  <si>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</si>
  <si>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</si>
  <si>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</si>
  <si>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</si>
  <si>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</si>
  <si>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</si>
  <si>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</si>
  <si>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</si>
  <si>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</si>
  <si>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</si>
  <si>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</si>
  <si>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</si>
  <si>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</si>
  <si>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</si>
  <si>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</si>
  <si>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</si>
  <si>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</si>
  <si>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</si>
  <si>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</si>
  <si>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</si>
  <si>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</si>
  <si>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</si>
  <si>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</si>
  <si>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</si>
  <si>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</si>
  <si>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</si>
  <si>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</si>
  <si>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</si>
  <si>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</si>
  <si>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</si>
  <si>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</si>
  <si>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</si>
  <si>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</si>
  <si>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</si>
  <si>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</si>
  <si>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</si>
  <si>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</si>
  <si>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</si>
  <si>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</si>
  <si>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</si>
  <si>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</si>
  <si>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</si>
  <si>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</si>
  <si>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</si>
  <si>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</si>
  <si>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</si>
  <si>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</si>
  <si>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</si>
  <si>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</si>
  <si>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</si>
  <si>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</si>
  <si>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</si>
  <si>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</si>
  <si>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</si>
  <si>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</si>
  <si>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</si>
  <si>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</si>
  <si>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</si>
  <si>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</si>
  <si>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</si>
  <si>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</si>
  <si>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</si>
  <si>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</si>
  <si>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</si>
  <si>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</si>
  <si>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</si>
  <si>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</si>
  <si>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</si>
  <si>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</si>
  <si>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</si>
  <si>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</si>
  <si>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</si>
  <si>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</si>
  <si>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</si>
  <si>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</si>
  <si>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</si>
  <si>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</si>
  <si>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</si>
  <si>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</si>
  <si>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</si>
  <si>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</si>
  <si>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</si>
  <si>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</si>
  <si>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</si>
  <si>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</si>
  <si>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</si>
  <si>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</si>
  <si>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</si>
  <si>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</si>
  <si>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</si>
  <si>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</si>
  <si>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</si>
  <si>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</si>
  <si>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</si>
  <si>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</si>
  <si>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</si>
  <si>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</si>
  <si>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</si>
  <si>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</si>
  <si>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</si>
  <si>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</si>
  <si>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</si>
  <si>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</si>
  <si>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</si>
  <si>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</si>
  <si>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</si>
  <si>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</si>
  <si>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</si>
  <si>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</si>
  <si>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</si>
  <si>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</si>
  <si>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</si>
  <si>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</si>
  <si>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</si>
  <si>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</si>
  <si>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</si>
  <si>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</si>
  <si>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</si>
  <si>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</si>
  <si>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</si>
  <si>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</si>
  <si>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</si>
  <si>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</si>
  <si>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</si>
  <si>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</si>
  <si>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</si>
  <si>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</si>
  <si>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</si>
  <si>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</si>
  <si>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</si>
  <si>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</si>
  <si>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</si>
  <si>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</si>
  <si>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</si>
  <si>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</si>
  <si>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</si>
  <si>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</si>
  <si>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</si>
  <si>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</si>
  <si>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</si>
  <si>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</si>
  <si>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</si>
  <si>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</si>
  <si>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</si>
  <si>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</si>
  <si>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</si>
  <si>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</si>
  <si>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</si>
  <si>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</si>
  <si>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</si>
  <si>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</si>
  <si>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</si>
  <si>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</si>
  <si>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</si>
  <si>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</si>
  <si>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</si>
  <si>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</si>
  <si>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</si>
  <si>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</si>
  <si>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</si>
  <si>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</si>
  <si>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</si>
  <si>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</si>
  <si>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</si>
  <si>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</si>
  <si>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</si>
  <si>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</si>
  <si>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</si>
  <si>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</si>
  <si>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</si>
  <si>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</si>
  <si>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</si>
  <si>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</si>
  <si>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</si>
  <si>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</si>
  <si>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</si>
  <si>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</si>
  <si>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</si>
  <si>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</si>
  <si>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</si>
  <si>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</si>
  <si>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</si>
  <si>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</si>
  <si>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</si>
  <si>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</si>
  <si>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</si>
  <si>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</si>
  <si>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</si>
  <si>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</si>
  <si>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</si>
  <si>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</si>
  <si>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</si>
  <si>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</si>
  <si>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</si>
  <si>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</si>
  <si>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</si>
  <si>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</si>
  <si>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</si>
  <si>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</si>
  <si>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</si>
  <si>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</si>
  <si>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</si>
  <si>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</si>
  <si>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</si>
  <si>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</si>
  <si>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</si>
  <si>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</si>
  <si>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</si>
  <si>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</si>
  <si>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</si>
  <si>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</si>
  <si>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</si>
  <si>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</si>
  <si>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</si>
  <si>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</si>
  <si>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</si>
  <si>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</si>
  <si>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</si>
  <si>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</si>
  <si>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</si>
  <si>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</si>
  <si>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</si>
  <si>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</si>
  <si>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</si>
  <si>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</si>
  <si>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</si>
  <si>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</si>
  <si>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</si>
  <si>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</si>
  <si>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</si>
  <si>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</si>
  <si>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</si>
  <si>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</si>
  <si>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</si>
  <si>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</si>
  <si>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</si>
  <si>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</si>
  <si>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</si>
  <si>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</si>
  <si>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</si>
  <si>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</si>
  <si>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</si>
  <si>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</si>
  <si>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</si>
  <si>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</si>
  <si>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</si>
  <si>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</si>
  <si>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</si>
  <si>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</si>
  <si>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</si>
  <si>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</si>
  <si>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</si>
  <si>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</si>
  <si>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</si>
  <si>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</si>
  <si>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</si>
  <si>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</si>
  <si>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</si>
  <si>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</si>
  <si>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</si>
  <si>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</si>
  <si>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</si>
  <si>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</si>
  <si>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</si>
  <si>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</si>
  <si>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</si>
  <si>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</si>
  <si>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</si>
  <si>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</si>
  <si>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</si>
  <si>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</si>
  <si>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</si>
  <si>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</si>
  <si>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</si>
  <si>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</si>
  <si>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</si>
  <si>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</si>
  <si>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</si>
  <si>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</si>
  <si>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</si>
  <si>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</si>
  <si>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</si>
  <si>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</si>
  <si>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</si>
  <si>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</si>
  <si>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</si>
  <si>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</si>
  <si>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</si>
  <si>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</si>
  <si>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</si>
  <si>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</si>
  <si>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</si>
  <si>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</si>
  <si>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</si>
  <si>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</si>
  <si>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</si>
  <si>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</si>
  <si>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</si>
  <si>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</si>
  <si>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</si>
  <si>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</si>
  <si>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</si>
  <si>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</si>
  <si>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</si>
  <si>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</si>
  <si>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</si>
  <si>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</si>
  <si>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</si>
  <si>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</si>
  <si>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</si>
  <si>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</si>
  <si>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</si>
  <si>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</si>
  <si>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</si>
  <si>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</si>
  <si>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</si>
  <si>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</si>
  <si>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</si>
  <si>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</si>
  <si>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</si>
  <si>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</si>
  <si>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</si>
  <si>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</si>
  <si>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</si>
  <si>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</si>
  <si>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</si>
  <si>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</si>
  <si>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</si>
  <si>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</si>
  <si>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</si>
  <si>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</si>
  <si>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</si>
  <si>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</si>
  <si>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</si>
  <si>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</si>
  <si>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</si>
  <si>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</si>
  <si>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</si>
  <si>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</si>
  <si>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</si>
  <si>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</si>
  <si>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</si>
  <si>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</si>
  <si>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</si>
  <si>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</si>
  <si>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</si>
  <si>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</si>
  <si>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</si>
  <si>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</si>
  <si>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</si>
  <si>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</si>
  <si>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</si>
  <si>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</si>
  <si>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</si>
  <si>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</si>
  <si>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</si>
  <si>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</si>
  <si>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</si>
  <si>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</si>
  <si>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</si>
  <si>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</si>
  <si>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</si>
  <si>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</si>
  <si>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</si>
  <si>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</si>
  <si>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</si>
  <si>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</si>
  <si>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</si>
  <si>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</si>
  <si>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</si>
  <si>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</si>
  <si>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</si>
  <si>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</si>
  <si>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</si>
  <si>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</si>
  <si>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</si>
  <si>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</si>
  <si>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</si>
  <si>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</si>
  <si>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</si>
  <si>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</si>
  <si>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</si>
  <si>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</si>
  <si>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</si>
  <si>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</si>
  <si>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</si>
  <si>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</si>
  <si>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</si>
  <si>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</si>
  <si>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</si>
  <si>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</si>
  <si>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</si>
  <si>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</si>
  <si>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</si>
  <si>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</si>
  <si>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</si>
  <si>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</si>
  <si>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</si>
  <si>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</si>
  <si>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</si>
  <si>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</si>
  <si>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</si>
  <si>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</si>
  <si>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</si>
  <si>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</si>
  <si>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</si>
  <si>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</si>
  <si>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</si>
  <si>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</si>
  <si>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</si>
  <si>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</si>
  <si>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</si>
  <si>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</si>
  <si>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</si>
  <si>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</si>
  <si>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</si>
  <si>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</si>
  <si>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</si>
  <si>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</si>
  <si>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</si>
  <si>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</si>
  <si>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</si>
  <si>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</si>
  <si>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</si>
  <si>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</si>
  <si>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</si>
  <si>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</si>
  <si>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</si>
  <si>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</si>
  <si>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</si>
  <si>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</si>
  <si>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</si>
  <si>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</si>
  <si>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</si>
  <si>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</si>
  <si>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</si>
  <si>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</si>
  <si>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</si>
  <si>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</si>
  <si>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</si>
  <si>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</si>
  <si>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</si>
  <si>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</si>
  <si>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</si>
  <si>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</si>
  <si>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</si>
  <si>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</si>
  <si>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</si>
  <si>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</si>
  <si>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</si>
  <si>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</si>
  <si>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</si>
  <si>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</si>
  <si>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</si>
  <si>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</si>
  <si>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</si>
  <si>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</si>
  <si>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</si>
  <si>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</si>
  <si>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</si>
  <si>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</si>
  <si>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</si>
  <si>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</si>
  <si>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</si>
  <si>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</si>
  <si>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</si>
  <si>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</si>
  <si>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</si>
  <si>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</si>
  <si>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</si>
  <si>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</si>
  <si>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</si>
  <si>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</si>
  <si>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</si>
  <si>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</si>
  <si>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</si>
  <si>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</si>
  <si>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</si>
  <si>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</si>
  <si>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</si>
  <si>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</si>
  <si>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</si>
  <si>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</si>
  <si>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</si>
  <si>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</si>
  <si>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</si>
  <si>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</si>
  <si>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</si>
  <si>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</si>
  <si>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</si>
  <si>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</si>
  <si>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</si>
  <si>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</si>
  <si>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</si>
  <si>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</si>
  <si>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</si>
  <si>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</si>
  <si>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</si>
  <si>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</si>
  <si>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</si>
  <si>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</si>
  <si>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</si>
  <si>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</si>
  <si>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</si>
  <si>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</si>
  <si>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</si>
  <si>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</si>
  <si>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</si>
  <si>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</si>
  <si>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</si>
  <si>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</si>
  <si>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</si>
  <si>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</si>
  <si>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</si>
  <si>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</si>
  <si>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</si>
  <si>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</si>
  <si>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</si>
  <si>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</si>
  <si>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</si>
  <si>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</si>
  <si>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</si>
  <si>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</si>
  <si>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</si>
  <si>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</si>
  <si>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</si>
  <si>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</si>
  <si>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</si>
  <si>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</si>
  <si>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</si>
  <si>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</si>
  <si>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</si>
  <si>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</si>
  <si>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</si>
  <si>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</si>
  <si>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</si>
  <si>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</si>
  <si>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</si>
  <si>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</si>
  <si>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</si>
  <si>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</si>
  <si>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</si>
  <si>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</si>
  <si>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</si>
  <si>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</si>
  <si>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</si>
  <si>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</si>
  <si>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</si>
  <si>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</si>
  <si>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</si>
  <si>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</si>
  <si>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</si>
  <si>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</si>
  <si>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</si>
  <si>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</si>
  <si>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</si>
  <si>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</si>
  <si>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</si>
  <si>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</si>
  <si>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</si>
  <si>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</si>
  <si>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</si>
  <si>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</si>
  <si>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</si>
  <si>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</si>
  <si>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</si>
  <si>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</si>
  <si>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</si>
  <si>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</si>
  <si>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</si>
  <si>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</si>
  <si>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</si>
  <si>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</si>
  <si>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</si>
  <si>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</si>
  <si>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</si>
  <si>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</si>
  <si>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</si>
  <si>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</si>
  <si>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</si>
  <si>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</si>
  <si>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</si>
  <si>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</si>
  <si>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</si>
  <si>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</si>
  <si>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</si>
  <si>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</si>
  <si>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</si>
  <si>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</si>
  <si>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</si>
  <si>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</si>
  <si>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</si>
  <si>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</si>
  <si>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</si>
  <si>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</si>
  <si>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</si>
  <si>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</si>
  <si>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</si>
  <si>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</si>
  <si>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</si>
  <si>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</si>
  <si>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</si>
  <si>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</si>
  <si>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</si>
  <si>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</si>
  <si>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</si>
  <si>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</si>
  <si>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</si>
  <si>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</si>
  <si>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</si>
  <si>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</si>
  <si>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</si>
  <si>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</si>
  <si>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</si>
  <si>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</si>
  <si>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</si>
  <si>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</si>
  <si>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</si>
  <si>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</si>
  <si>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</si>
  <si>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</si>
  <si>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</si>
  <si>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</si>
  <si>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</si>
  <si>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</si>
  <si>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</si>
  <si>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</si>
  <si>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</si>
  <si>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</si>
  <si>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</si>
  <si>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</si>
  <si>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</si>
  <si>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</si>
  <si>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</si>
  <si>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</si>
  <si>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</si>
  <si>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</si>
  <si>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</si>
  <si>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</si>
  <si>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</si>
  <si>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</si>
  <si>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</si>
  <si>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</si>
  <si>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</si>
  <si>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</si>
  <si>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</si>
  <si>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</si>
  <si>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</si>
  <si>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</si>
  <si>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</si>
  <si>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</si>
  <si>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</si>
  <si>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</si>
  <si>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</si>
  <si>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</si>
  <si>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</si>
  <si>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</si>
  <si>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</si>
  <si>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</si>
  <si>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</si>
  <si>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</si>
  <si>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</si>
  <si>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</si>
  <si>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</si>
  <si>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</si>
  <si>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</si>
  <si>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</si>
  <si>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</si>
  <si>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</si>
  <si>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</si>
  <si>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</si>
  <si>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</si>
  <si>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</si>
  <si>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</si>
  <si>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</si>
  <si>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</si>
  <si>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</si>
  <si>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</si>
  <si>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</si>
  <si>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</si>
  <si>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</si>
  <si>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</si>
  <si>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</si>
  <si>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</si>
  <si>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</si>
  <si>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</si>
  <si>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</si>
  <si>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</si>
  <si>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</si>
  <si>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</si>
  <si>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</si>
  <si>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</si>
  <si>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</si>
  <si>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</si>
  <si>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</si>
  <si>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</si>
  <si>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</si>
  <si>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</si>
  <si>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</si>
  <si>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</si>
  <si>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</si>
  <si>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</si>
  <si>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</si>
  <si>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</si>
  <si>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</si>
  <si>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</si>
  <si>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</si>
  <si>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</si>
  <si>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</si>
  <si>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</si>
  <si>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</si>
  <si>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</si>
  <si>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</si>
  <si>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</si>
  <si>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</si>
  <si>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</si>
  <si>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</si>
  <si>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</si>
  <si>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</si>
  <si>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</si>
  <si>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</si>
  <si>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</si>
  <si>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</si>
  <si>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</si>
  <si>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</si>
  <si>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</si>
  <si>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</si>
  <si>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</si>
  <si>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</si>
  <si>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</si>
  <si>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</si>
  <si>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</si>
  <si>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</si>
  <si>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</si>
  <si>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</si>
  <si>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</si>
  <si>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</si>
  <si>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</si>
  <si>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</si>
  <si>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</si>
  <si>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</si>
  <si>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</si>
  <si>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</si>
  <si>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</si>
  <si>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</si>
  <si>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</si>
  <si>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</si>
  <si>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</si>
  <si>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</si>
  <si>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</si>
  <si>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</si>
  <si>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</si>
  <si>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</si>
  <si>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</si>
  <si>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</si>
  <si>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</si>
  <si>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</si>
  <si>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</si>
  <si>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</si>
  <si>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</si>
  <si>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</si>
  <si>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</si>
  <si>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</si>
  <si>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</si>
  <si>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</si>
  <si>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</si>
  <si>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</si>
  <si>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</si>
  <si>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</si>
  <si>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</si>
  <si>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</si>
  <si>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</si>
  <si>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</si>
  <si>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</si>
  <si>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</si>
  <si>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</si>
  <si>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</si>
  <si>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</si>
  <si>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</si>
  <si>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</si>
  <si>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</si>
  <si>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</si>
  <si>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</si>
  <si>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</si>
  <si>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</si>
  <si>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</si>
  <si>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</si>
  <si>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</si>
  <si>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</si>
  <si>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</si>
  <si>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</si>
  <si>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</si>
  <si>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</si>
  <si>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</si>
  <si>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</si>
  <si>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</si>
  <si>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</si>
  <si>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</si>
  <si>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</si>
  <si>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</si>
  <si>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</si>
  <si>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</si>
  <si>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</si>
  <si>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</si>
  <si>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</si>
  <si>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</si>
  <si>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</si>
  <si>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</si>
  <si>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</si>
  <si>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</si>
  <si>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</si>
  <si>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</si>
  <si>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</si>
  <si>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</si>
  <si>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</si>
  <si>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</si>
  <si>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</si>
  <si>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</si>
  <si>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</si>
  <si>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</si>
  <si>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</si>
  <si>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</si>
  <si>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</si>
  <si>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</si>
  <si>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</si>
  <si>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</si>
  <si>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</si>
  <si>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</si>
  <si>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</si>
  <si>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</si>
  <si>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</si>
  <si>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</si>
  <si>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</si>
  <si>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</si>
  <si>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</si>
  <si>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</si>
  <si>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</si>
  <si>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</si>
  <si>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</si>
  <si>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</si>
  <si>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</si>
  <si>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</si>
  <si>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</si>
  <si>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</si>
  <si>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</si>
  <si>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</si>
  <si>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</si>
  <si>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</si>
  <si>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</si>
  <si>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</si>
  <si>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</si>
  <si>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</si>
  <si>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</si>
  <si>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</si>
  <si>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</si>
  <si>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</si>
  <si>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</si>
  <si>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</si>
  <si>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</si>
  <si>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</si>
  <si>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</si>
  <si>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</si>
  <si>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</si>
  <si>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</si>
  <si>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</si>
  <si>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</si>
  <si>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</si>
  <si>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</si>
  <si>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</si>
  <si>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</si>
  <si>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</si>
  <si>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</si>
  <si>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</si>
  <si>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</si>
  <si>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</si>
  <si>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</si>
  <si>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</si>
  <si>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</si>
  <si>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</si>
  <si>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</si>
  <si>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</si>
  <si>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</si>
  <si>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</si>
  <si>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</si>
  <si>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</si>
  <si>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</si>
  <si>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</si>
  <si>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</si>
  <si>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</si>
  <si>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</si>
  <si>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</si>
  <si>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</si>
  <si>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</si>
  <si>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</si>
  <si>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</si>
  <si>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</si>
  <si>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</si>
  <si>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</si>
  <si>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</si>
  <si>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</si>
  <si>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</si>
  <si>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</si>
  <si>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</si>
  <si>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</si>
  <si>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</si>
  <si>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</si>
  <si>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</si>
  <si>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</si>
  <si>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</si>
  <si>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</si>
  <si>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</si>
  <si>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</si>
  <si>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</si>
  <si>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</si>
  <si>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</si>
  <si>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</si>
  <si>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</si>
  <si>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</si>
  <si>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</si>
  <si>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</si>
  <si>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</si>
  <si>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</si>
  <si>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</si>
  <si>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</si>
  <si>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</si>
  <si>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</si>
  <si>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</si>
  <si>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</si>
  <si>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</si>
  <si>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</si>
  <si>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</si>
  <si>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</si>
  <si>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</si>
  <si>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</si>
  <si>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</si>
  <si>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</si>
  <si>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</si>
  <si>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</si>
  <si>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</si>
  <si>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</si>
  <si>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</si>
  <si>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</si>
  <si>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</si>
  <si>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</si>
  <si>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</si>
  <si>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</si>
  <si>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</si>
  <si>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</si>
  <si>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</si>
  <si>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</si>
  <si>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</si>
  <si>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</si>
  <si>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</si>
  <si>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</si>
  <si>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</si>
  <si>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</si>
  <si>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</si>
  <si>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</si>
  <si>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</si>
  <si>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</si>
  <si>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</si>
  <si>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</si>
  <si>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</si>
  <si>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</si>
  <si>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</si>
  <si>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</si>
  <si>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</si>
  <si>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</si>
  <si>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</si>
  <si>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</si>
  <si>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</si>
  <si>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</si>
  <si>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</si>
  <si>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</si>
  <si>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</si>
  <si>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</si>
  <si>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</si>
  <si>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</si>
  <si>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</si>
  <si>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</si>
  <si>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</si>
  <si>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</si>
  <si>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</si>
  <si>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</si>
  <si>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</si>
  <si>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</si>
  <si>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</si>
  <si>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</si>
  <si>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</si>
  <si>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</si>
  <si>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</si>
  <si>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</si>
  <si>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</si>
  <si>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</si>
  <si>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</si>
  <si>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</si>
  <si>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</si>
  <si>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</si>
  <si>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</si>
  <si>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</si>
  <si>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</si>
  <si>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</si>
  <si>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</si>
  <si>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</si>
  <si>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</si>
  <si>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</si>
  <si>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</si>
  <si>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</si>
  <si>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</si>
  <si>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</si>
  <si>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</si>
  <si>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</si>
  <si>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</si>
  <si>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</si>
  <si>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</si>
  <si>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</si>
  <si>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</si>
  <si>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</si>
  <si>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</si>
  <si>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</si>
  <si>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</si>
  <si>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</si>
  <si>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</si>
  <si>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</si>
  <si>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</si>
  <si>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</si>
  <si>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</si>
  <si>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</si>
  <si>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</si>
  <si>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</si>
  <si>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</si>
  <si>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</si>
  <si>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</si>
  <si>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</si>
  <si>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</si>
  <si>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</si>
  <si>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</si>
  <si>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</si>
  <si>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</si>
  <si>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</si>
  <si>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</si>
  <si>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</si>
  <si>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</si>
  <si>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</si>
  <si>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</si>
  <si>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</si>
  <si>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</si>
  <si>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</si>
  <si>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</si>
  <si>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</si>
  <si>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</si>
  <si>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</si>
  <si>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</si>
  <si>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</si>
  <si>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</si>
  <si>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</si>
  <si>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</si>
  <si>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</si>
  <si>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</si>
  <si>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</si>
  <si>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</si>
  <si>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</si>
  <si>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</si>
  <si>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</si>
  <si>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</si>
  <si>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</si>
  <si>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</si>
  <si>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</si>
  <si>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</si>
  <si>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</si>
  <si>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</si>
  <si>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</si>
  <si>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</si>
  <si>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</si>
  <si>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</si>
  <si>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</si>
  <si>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</si>
  <si>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</si>
  <si>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</si>
  <si>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</si>
  <si>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</si>
  <si>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</si>
  <si>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</si>
  <si>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</si>
  <si>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</si>
  <si>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</si>
  <si>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</si>
  <si>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</si>
  <si>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</si>
  <si>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</si>
  <si>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</si>
  <si>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</si>
  <si>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</si>
  <si>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</si>
  <si>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</si>
  <si>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</si>
  <si>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</si>
  <si>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</si>
  <si>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</si>
  <si>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</si>
  <si>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</si>
  <si>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</si>
  <si>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</si>
  <si>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</si>
  <si>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</si>
  <si>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</si>
  <si>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</si>
  <si>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</si>
  <si>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</si>
  <si>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</si>
  <si>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</si>
  <si>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</si>
  <si>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</si>
  <si>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</si>
  <si>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</si>
  <si>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</si>
  <si>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</si>
  <si>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</si>
  <si>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</si>
  <si>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</si>
  <si>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</si>
  <si>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</si>
  <si>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</si>
  <si>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</si>
  <si>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</si>
  <si>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</si>
  <si>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</si>
  <si>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</si>
  <si>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</si>
  <si>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</si>
  <si>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</si>
  <si>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</si>
  <si>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</si>
  <si>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</si>
  <si>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</si>
  <si>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</si>
  <si>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</si>
  <si>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</si>
  <si>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</si>
  <si>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</si>
  <si>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</si>
  <si>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</si>
  <si>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</si>
  <si>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</si>
  <si>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</si>
  <si>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</si>
  <si>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</si>
  <si>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</si>
  <si>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</si>
  <si>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</si>
  <si>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</si>
  <si>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</si>
  <si>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</si>
  <si>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</si>
  <si>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</si>
  <si>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</si>
  <si>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</si>
  <si>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</si>
  <si>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</si>
  <si>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</si>
  <si>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</si>
  <si>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</si>
  <si>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</si>
  <si>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</si>
  <si>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</si>
  <si>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</si>
  <si>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</si>
  <si>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</si>
  <si>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</si>
  <si>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</si>
  <si>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</si>
  <si>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</si>
  <si>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</si>
  <si>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</si>
  <si>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</si>
  <si>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</si>
  <si>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</si>
  <si>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</si>
  <si>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</si>
  <si>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</si>
  <si>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</si>
  <si>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</si>
  <si>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</si>
  <si>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</si>
  <si>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</si>
  <si>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</si>
  <si>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</si>
  <si>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</si>
  <si>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</si>
  <si>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</si>
  <si>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</si>
  <si>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</si>
  <si>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</si>
  <si>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</si>
  <si>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</si>
  <si>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</si>
  <si>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</si>
  <si>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</si>
  <si>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</si>
  <si>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</si>
  <si>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</si>
  <si>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</si>
  <si>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</si>
  <si>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</si>
  <si>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</si>
  <si>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</si>
  <si>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</si>
  <si>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</si>
  <si>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</si>
  <si>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</si>
  <si>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</si>
  <si>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</si>
  <si>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</si>
  <si>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</si>
  <si>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</si>
  <si>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</si>
  <si>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</si>
  <si>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</si>
  <si>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</si>
  <si>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</si>
  <si>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</si>
  <si>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</si>
  <si>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</si>
  <si>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</si>
  <si>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</si>
  <si>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</si>
  <si>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</si>
  <si>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</si>
  <si>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</si>
  <si>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</si>
  <si>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</si>
  <si>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</si>
  <si>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</si>
  <si>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</si>
  <si>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</si>
  <si>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</si>
  <si>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</si>
  <si>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</si>
  <si>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</si>
  <si>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</si>
  <si>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</si>
  <si>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</si>
  <si>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</si>
  <si>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</si>
  <si>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</si>
  <si>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</si>
  <si>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</si>
  <si>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</si>
  <si>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</si>
  <si>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</si>
  <si>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</si>
  <si>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</si>
  <si>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</si>
  <si>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</si>
  <si>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</si>
  <si>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</si>
  <si>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</si>
  <si>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</si>
  <si>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</si>
  <si>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</si>
  <si>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</si>
  <si>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</si>
  <si>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</si>
  <si>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</si>
  <si>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</si>
  <si>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</si>
  <si>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</si>
  <si>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</si>
  <si>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</si>
  <si>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</si>
  <si>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</si>
  <si>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</si>
  <si>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</si>
  <si>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</si>
  <si>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</si>
  <si>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</si>
  <si>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</si>
  <si>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</si>
  <si>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</si>
  <si>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</si>
  <si>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</si>
  <si>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</si>
  <si>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</si>
  <si>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</si>
  <si>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</si>
  <si>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</si>
  <si>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</si>
  <si>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</si>
  <si>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</si>
  <si>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</si>
  <si>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</si>
  <si>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</si>
  <si>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</si>
  <si>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</si>
  <si>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</si>
  <si>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</si>
  <si>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</si>
  <si>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</si>
  <si>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</si>
  <si>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</si>
  <si>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</si>
  <si>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</si>
  <si>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</si>
  <si>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</si>
  <si>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</si>
  <si>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</si>
  <si>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</si>
  <si>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</si>
  <si>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</si>
  <si>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</si>
  <si>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</si>
  <si>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</si>
  <si>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</si>
  <si>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</si>
  <si>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</si>
  <si>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</si>
  <si>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</si>
  <si>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</si>
  <si>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</si>
  <si>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</si>
  <si>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</si>
  <si>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</si>
  <si>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</si>
  <si>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</si>
  <si>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</si>
  <si>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</si>
  <si>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</si>
  <si>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</si>
  <si>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</si>
  <si>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</si>
  <si>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</si>
  <si>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</si>
  <si>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</si>
  <si>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</si>
  <si>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</si>
  <si>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</si>
  <si>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</si>
  <si>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</si>
  <si>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</si>
  <si>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</si>
  <si>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</si>
  <si>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</si>
  <si>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</si>
  <si>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</si>
  <si>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</si>
  <si>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</si>
  <si>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</si>
  <si>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</si>
  <si>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</si>
  <si>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</si>
  <si>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</si>
  <si>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</si>
  <si>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</si>
  <si>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</si>
  <si>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</si>
  <si>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</si>
  <si>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</si>
  <si>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</si>
  <si>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</si>
  <si>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</si>
  <si>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</si>
  <si>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</si>
  <si>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</si>
  <si>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</si>
  <si>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</si>
  <si>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</si>
  <si>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</si>
  <si>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</si>
  <si>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</si>
  <si>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</si>
  <si>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</si>
  <si>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</si>
  <si>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</si>
  <si>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</si>
  <si>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</si>
  <si>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</si>
  <si>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</si>
  <si>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</si>
  <si>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</si>
  <si>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</si>
  <si>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</si>
  <si>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</si>
  <si>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</si>
  <si>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</si>
  <si>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</si>
  <si>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</si>
  <si>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</si>
  <si>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</si>
  <si>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</si>
  <si>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</si>
  <si>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</si>
  <si>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</si>
  <si>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</si>
  <si>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</si>
  <si>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</si>
  <si>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</si>
  <si>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</si>
  <si>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</si>
  <si>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</si>
  <si>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</si>
  <si>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</si>
  <si>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</si>
  <si>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</si>
  <si>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</si>
  <si>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</si>
  <si>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</si>
  <si>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</si>
  <si>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</si>
  <si>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</si>
  <si>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</si>
  <si>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</si>
  <si>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</si>
  <si>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</si>
  <si>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</si>
  <si>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</si>
  <si>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</si>
  <si>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</si>
  <si>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</si>
  <si>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</si>
  <si>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</si>
  <si>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</si>
  <si>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</si>
  <si>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</si>
  <si>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</si>
  <si>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</si>
  <si>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</si>
  <si>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</si>
  <si>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</si>
  <si>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</si>
  <si>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</si>
  <si>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</si>
  <si>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</si>
  <si>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</si>
  <si>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</si>
  <si>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</si>
  <si>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</si>
  <si>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</si>
  <si>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</si>
  <si>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</si>
  <si>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</si>
  <si>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</si>
  <si>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</si>
  <si>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</si>
  <si>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</si>
  <si>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</si>
  <si>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</si>
  <si>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</si>
  <si>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</si>
  <si>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</si>
  <si>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</si>
  <si>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</si>
  <si>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</si>
  <si>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</si>
  <si>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</si>
  <si>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</si>
  <si>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</si>
  <si>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</si>
  <si>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</si>
  <si>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</si>
  <si>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</si>
  <si>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</si>
  <si>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</si>
  <si>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</si>
  <si>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</si>
  <si>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</si>
  <si>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</si>
  <si>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</si>
  <si>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</si>
  <si>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</si>
  <si>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</si>
  <si>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</si>
  <si>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</si>
  <si>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</si>
  <si>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</si>
  <si>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</si>
  <si>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</si>
  <si>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</si>
  <si>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</si>
  <si>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</si>
  <si>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</si>
  <si>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</si>
  <si>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</si>
  <si>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</si>
  <si>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</si>
  <si>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</si>
  <si>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</si>
  <si>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</si>
  <si>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</si>
  <si>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</si>
  <si>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</si>
  <si>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</si>
  <si>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</si>
  <si>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</si>
  <si>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</si>
  <si>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</si>
  <si>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</si>
  <si>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</si>
  <si>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</si>
  <si>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</si>
  <si>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</si>
  <si>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</si>
  <si>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</si>
  <si>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</si>
  <si>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</si>
  <si>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</si>
  <si>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</si>
  <si>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</si>
  <si>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</si>
  <si>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</si>
  <si>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</si>
  <si>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</si>
  <si>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</si>
  <si>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</si>
  <si>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</si>
  <si>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</si>
  <si>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</si>
  <si>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</si>
  <si>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</si>
  <si>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</si>
  <si>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</si>
  <si>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</si>
  <si>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</si>
  <si>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</si>
  <si>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</si>
  <si>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</si>
  <si>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</si>
  <si>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</si>
  <si>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</si>
  <si>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</si>
  <si>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</si>
  <si>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</si>
  <si>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</si>
  <si>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</si>
  <si>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</si>
  <si>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</si>
  <si>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</si>
  <si>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</si>
  <si>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</si>
  <si>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</si>
  <si>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</si>
  <si>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</si>
  <si>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</si>
  <si>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</si>
  <si>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</si>
  <si>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</si>
  <si>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</si>
  <si>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</si>
  <si>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</si>
  <si>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</si>
  <si>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</si>
  <si>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</si>
  <si>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</si>
  <si>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</si>
  <si>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</si>
  <si>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</si>
  <si>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</si>
  <si>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</si>
  <si>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</si>
  <si>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</si>
  <si>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</si>
  <si>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</si>
  <si>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</si>
  <si>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</si>
  <si>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</si>
  <si>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</si>
  <si>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</si>
  <si>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</si>
  <si>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</si>
  <si>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</si>
  <si>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</si>
  <si>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</si>
  <si>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</si>
  <si>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</si>
  <si>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</si>
  <si>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</si>
  <si>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</si>
  <si>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</si>
  <si>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</si>
  <si>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</si>
  <si>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</si>
  <si>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</si>
  <si>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</si>
  <si>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</si>
  <si>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</si>
  <si>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</si>
  <si>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</si>
  <si>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</si>
  <si>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</si>
  <si>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</si>
  <si>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</si>
  <si>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</si>
  <si>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</si>
  <si>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</si>
  <si>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</si>
  <si>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</si>
  <si>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</si>
  <si>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</si>
  <si>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</si>
  <si>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</si>
  <si>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</si>
  <si>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</si>
  <si>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</si>
  <si>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</si>
  <si>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</si>
  <si>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</si>
  <si>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</si>
  <si>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</si>
  <si>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</si>
  <si>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</si>
  <si>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</si>
  <si>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</si>
  <si>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</si>
  <si>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</si>
  <si>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</si>
  <si>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</si>
  <si>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</si>
  <si>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</si>
  <si>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</si>
  <si>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</si>
  <si>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</si>
  <si>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</si>
  <si>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</si>
  <si>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</si>
  <si>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</si>
  <si>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</si>
  <si>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</si>
  <si>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</si>
  <si>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</si>
  <si>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</si>
  <si>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</si>
  <si>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</si>
  <si>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</si>
  <si>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</si>
  <si>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</si>
  <si>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</si>
  <si>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</si>
  <si>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</si>
  <si>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</si>
  <si>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</si>
  <si>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</si>
  <si>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</si>
  <si>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</si>
  <si>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</si>
  <si>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</si>
  <si>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</si>
  <si>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</si>
  <si>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</si>
  <si>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</si>
  <si>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</si>
  <si>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</si>
  <si>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</si>
  <si>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</si>
  <si>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</si>
  <si>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</si>
  <si>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</si>
  <si>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</si>
  <si>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</si>
  <si>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</si>
  <si>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</si>
  <si>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</si>
  <si>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</si>
  <si>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</si>
  <si>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</si>
  <si>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</si>
  <si>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</si>
  <si>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</si>
  <si>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</si>
  <si>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</si>
  <si>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</si>
  <si>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</si>
  <si>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</si>
  <si>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</si>
  <si>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</si>
  <si>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</si>
  <si>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</si>
  <si>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</si>
  <si>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</si>
  <si>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</si>
  <si>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</si>
  <si>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</si>
  <si>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</si>
  <si>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</si>
  <si>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</si>
  <si>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</si>
  <si>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</si>
  <si>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</si>
  <si>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</si>
  <si>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</si>
  <si>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</si>
  <si>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</si>
  <si>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</si>
  <si>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</si>
  <si>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</si>
  <si>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</si>
  <si>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</si>
  <si>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</si>
  <si>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</si>
  <si>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</si>
  <si>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</si>
  <si>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</si>
  <si>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</si>
  <si>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</si>
  <si>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</si>
  <si>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</si>
  <si>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</si>
  <si>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</si>
  <si>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</si>
  <si>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</si>
  <si>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</si>
  <si>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</si>
  <si>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</si>
  <si>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</si>
  <si>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</si>
  <si>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</si>
  <si>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</si>
  <si>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</si>
  <si>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</si>
  <si>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</si>
  <si>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</si>
  <si>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</si>
  <si>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</si>
  <si>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</si>
  <si>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</si>
  <si>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</si>
  <si>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</si>
  <si>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</si>
  <si>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</si>
  <si>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</si>
  <si>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</si>
  <si>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</si>
  <si>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</si>
  <si>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</si>
  <si>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</si>
  <si>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</si>
  <si>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</si>
  <si>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</si>
  <si>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</si>
  <si>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</si>
  <si>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</si>
  <si>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</si>
  <si>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</si>
  <si>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</si>
  <si>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</si>
  <si>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</si>
  <si>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</si>
  <si>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</si>
  <si>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</si>
  <si>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</si>
  <si>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</si>
  <si>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</si>
  <si>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</si>
  <si>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</si>
  <si>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</si>
  <si>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</si>
  <si>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</si>
  <si>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</si>
  <si>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</si>
  <si>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</si>
  <si>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</si>
  <si>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</si>
  <si>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</si>
  <si>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</si>
  <si>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</si>
  <si>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</si>
  <si>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</si>
  <si>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</si>
  <si>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</si>
  <si>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</si>
  <si>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</si>
  <si>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</si>
  <si>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</si>
  <si>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</si>
  <si>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</si>
  <si>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</si>
  <si>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</si>
  <si>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</si>
  <si>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</si>
  <si>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</si>
  <si>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</si>
  <si>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</si>
  <si>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</si>
  <si>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</si>
  <si>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</si>
  <si>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</si>
  <si>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</si>
  <si>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</si>
  <si>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</si>
  <si>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</si>
  <si>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</si>
  <si>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</si>
  <si>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</si>
  <si>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</si>
  <si>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</si>
  <si>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</si>
  <si>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</si>
  <si>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</si>
  <si>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</si>
  <si>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</si>
  <si>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</si>
  <si>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</si>
  <si>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</si>
  <si>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</si>
  <si>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</si>
  <si>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</si>
  <si>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</si>
  <si>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</si>
  <si>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</si>
  <si>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</si>
  <si>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</si>
  <si>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</si>
  <si>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</si>
  <si>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</si>
  <si>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</si>
  <si>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</si>
  <si>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</si>
  <si>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</si>
  <si>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</si>
  <si>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</si>
  <si>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</si>
  <si>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</si>
  <si>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</si>
  <si>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</si>
  <si>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</si>
  <si>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</si>
  <si>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</si>
  <si>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</si>
  <si>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</si>
  <si>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</si>
  <si>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</si>
  <si>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</si>
  <si>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</si>
  <si>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</si>
  <si>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</si>
  <si>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</si>
  <si>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</si>
  <si>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</si>
  <si>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</si>
  <si>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</si>
  <si>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</si>
  <si>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</si>
  <si>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</si>
  <si>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</si>
  <si>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</si>
  <si>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</si>
  <si>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</si>
  <si>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</si>
  <si>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</si>
  <si>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</si>
  <si>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</si>
  <si>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</si>
  <si>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</si>
  <si>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</si>
  <si>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</si>
  <si>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</si>
  <si>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</si>
  <si>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</si>
  <si>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</si>
  <si>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</si>
  <si>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</si>
  <si>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</si>
  <si>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</si>
  <si>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</si>
  <si>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</si>
  <si>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</si>
  <si>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</si>
  <si>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</si>
  <si>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</si>
  <si>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</si>
  <si>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</si>
  <si>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</si>
  <si>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</si>
  <si>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</si>
  <si>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</si>
  <si>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</si>
  <si>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</si>
  <si>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</si>
  <si>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</si>
  <si>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</si>
  <si>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</si>
  <si>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</si>
  <si>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</si>
  <si>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</si>
  <si>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</si>
  <si>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</si>
  <si>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</si>
  <si>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</si>
  <si>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</si>
  <si>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</si>
  <si>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</si>
  <si>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</si>
  <si>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</si>
  <si>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</si>
  <si>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</si>
  <si>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</si>
  <si>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</si>
  <si>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</si>
  <si>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</si>
  <si>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</si>
  <si>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</si>
  <si>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</si>
  <si>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</si>
  <si>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</si>
  <si>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</si>
  <si>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</si>
  <si>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</si>
  <si>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</si>
  <si>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</si>
  <si>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</si>
  <si>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</si>
  <si>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</si>
  <si>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</si>
  <si>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</si>
  <si>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</si>
  <si>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</si>
  <si>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</si>
  <si>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</si>
  <si>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</si>
  <si>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</si>
  <si>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</si>
  <si>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</si>
  <si>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</si>
  <si>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</si>
  <si>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</si>
  <si>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</si>
  <si>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</si>
  <si>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</si>
  <si>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</si>
  <si>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</si>
  <si>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</si>
  <si>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</si>
  <si>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</si>
  <si>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</si>
  <si>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</si>
  <si>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</si>
  <si>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</si>
  <si>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</si>
  <si>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</si>
  <si>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</si>
  <si>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</si>
  <si>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</si>
  <si>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</si>
  <si>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</si>
  <si>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</si>
  <si>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</si>
  <si>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</si>
  <si>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</si>
  <si>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</si>
  <si>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</si>
  <si>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</si>
  <si>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</si>
  <si>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</si>
  <si>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</si>
  <si>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</si>
  <si>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</si>
  <si>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</si>
  <si>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</si>
  <si>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</si>
  <si>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</si>
  <si>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</si>
  <si>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</si>
  <si>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</si>
  <si>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</si>
  <si>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</si>
  <si>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</si>
  <si>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</si>
  <si>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</si>
  <si>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</si>
  <si>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</si>
  <si>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</si>
  <si>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</si>
  <si>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</si>
  <si>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</si>
  <si>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</si>
  <si>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</si>
  <si>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</si>
  <si>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</si>
  <si>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</si>
  <si>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</si>
  <si>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</si>
  <si>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</si>
  <si>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</si>
  <si>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</si>
  <si>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</si>
  <si>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</si>
  <si>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</si>
  <si>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</si>
  <si>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</si>
  <si>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</si>
  <si>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</si>
  <si>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</si>
  <si>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</si>
  <si>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</si>
  <si>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</si>
  <si>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</si>
  <si>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</si>
  <si>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</si>
  <si>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</si>
  <si>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</si>
  <si>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</si>
  <si>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</si>
  <si>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</si>
  <si>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</si>
  <si>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</si>
  <si>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</si>
  <si>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</si>
  <si>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</si>
  <si>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</si>
  <si>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</si>
  <si>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</si>
  <si>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</si>
  <si>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</si>
  <si>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</si>
  <si>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</si>
  <si>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</si>
  <si>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</si>
  <si>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</si>
  <si>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</si>
  <si>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</si>
  <si>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</si>
  <si>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</si>
  <si>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</si>
  <si>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</si>
  <si>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</si>
  <si>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</si>
  <si>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</si>
  <si>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</si>
  <si>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</si>
  <si>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</si>
  <si>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</si>
  <si>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</si>
  <si>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</si>
  <si>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</si>
  <si>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</si>
  <si>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</si>
  <si>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</si>
  <si>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</si>
  <si>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</si>
  <si>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</si>
  <si>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</si>
  <si>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</si>
  <si>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</si>
  <si>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</si>
  <si>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</si>
  <si>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</si>
  <si>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</si>
  <si>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</si>
  <si>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</si>
  <si>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</si>
  <si>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</si>
  <si>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</si>
  <si>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</si>
  <si>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</si>
  <si>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</si>
  <si>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</si>
  <si>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</si>
  <si>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</si>
  <si>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</si>
  <si>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</si>
  <si>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</si>
  <si>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</si>
  <si>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</si>
  <si>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</si>
  <si>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</si>
  <si>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</si>
  <si>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</si>
  <si>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</si>
  <si>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</si>
  <si>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</si>
  <si>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</si>
  <si>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</si>
  <si>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</si>
  <si>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</si>
  <si>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</si>
  <si>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</si>
  <si>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</si>
  <si>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</si>
  <si>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</si>
  <si>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</si>
  <si>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</si>
  <si>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</si>
  <si>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</si>
  <si>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</si>
  <si>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</si>
  <si>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</si>
  <si>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</si>
  <si>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</si>
  <si>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</si>
  <si>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</si>
  <si>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</si>
  <si>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</si>
  <si>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</si>
  <si>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</si>
  <si>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</si>
  <si>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</si>
  <si>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</si>
  <si>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</si>
  <si>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</si>
  <si>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</si>
  <si>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</si>
  <si>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</si>
  <si>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</si>
  <si>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</si>
  <si>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</si>
  <si>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</si>
  <si>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</si>
  <si>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</si>
  <si>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</si>
  <si>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</si>
  <si>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</si>
  <si>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</si>
  <si>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</si>
  <si>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</si>
  <si>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</si>
  <si>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</si>
  <si>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</si>
  <si>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</si>
  <si>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</si>
  <si>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</si>
  <si>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</si>
  <si>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</si>
  <si>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</si>
  <si>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</si>
  <si>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</si>
  <si>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</si>
  <si>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</si>
  <si>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</si>
  <si>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</si>
  <si>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</si>
  <si>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</si>
  <si>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</si>
  <si>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</si>
  <si>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</si>
  <si>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</si>
  <si>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</si>
  <si>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</si>
  <si>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</si>
  <si>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</si>
  <si>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</si>
  <si>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</si>
  <si>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</si>
  <si>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</si>
  <si>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</si>
  <si>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</si>
  <si>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</si>
  <si>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</si>
  <si>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</si>
  <si>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</si>
  <si>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</si>
  <si>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</si>
  <si>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</si>
  <si>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</si>
  <si>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</si>
  <si>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</si>
  <si>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</si>
  <si>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</si>
  <si>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</si>
  <si>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</si>
  <si>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</si>
  <si>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</si>
  <si>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</si>
  <si>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</si>
  <si>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</si>
  <si>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</si>
  <si>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</si>
  <si>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</si>
  <si>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</si>
  <si>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</si>
  <si>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</si>
  <si>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</si>
  <si>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</si>
  <si>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</si>
  <si>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</si>
  <si>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</si>
  <si>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</si>
  <si>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</si>
  <si>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</si>
  <si>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</si>
  <si>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</si>
  <si>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</si>
  <si>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</si>
  <si>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</si>
  <si>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</si>
  <si>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</si>
  <si>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</si>
  <si>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</si>
  <si>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</si>
  <si>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</si>
  <si>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</si>
  <si>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</si>
  <si>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</si>
  <si>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</si>
  <si>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</si>
  <si>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</si>
  <si>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</si>
  <si>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</si>
  <si>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</si>
  <si>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</si>
  <si>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</si>
  <si>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</si>
  <si>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</si>
  <si>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</si>
  <si>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</si>
  <si>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</si>
  <si>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</si>
  <si>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</si>
  <si>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</si>
  <si>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</si>
  <si>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</si>
  <si>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</si>
  <si>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</si>
  <si>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</si>
  <si>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</si>
  <si>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</si>
  <si>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</si>
  <si>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</si>
  <si>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</si>
  <si>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</si>
  <si>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</si>
  <si>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</si>
  <si>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</si>
  <si>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</si>
  <si>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</si>
  <si>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</si>
  <si>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</si>
  <si>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</si>
  <si>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</si>
  <si>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</si>
  <si>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</si>
  <si>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</si>
  <si>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</si>
  <si>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</si>
  <si>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</si>
  <si>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</si>
  <si>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</si>
  <si>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</si>
  <si>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</si>
  <si>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</si>
  <si>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</si>
  <si>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</si>
  <si>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</si>
  <si>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</si>
  <si>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</si>
  <si>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</si>
  <si>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</si>
  <si>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</si>
  <si>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</si>
  <si>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</si>
  <si>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</si>
  <si>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</si>
  <si>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</si>
  <si>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</si>
  <si>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</si>
  <si>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</si>
  <si>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</si>
  <si>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</si>
  <si>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</si>
  <si>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</si>
  <si>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</si>
  <si>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</si>
  <si>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</si>
  <si>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</si>
  <si>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</si>
  <si>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</si>
  <si>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</si>
  <si>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</si>
  <si>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</si>
  <si>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</si>
  <si>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</si>
  <si>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</si>
  <si>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</si>
  <si>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</si>
  <si>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</si>
  <si>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</si>
  <si>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</si>
  <si>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</si>
  <si>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</si>
  <si>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</si>
  <si>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</si>
  <si>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</si>
  <si>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</si>
  <si>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</si>
  <si>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</si>
  <si>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</si>
  <si>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</si>
  <si>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</si>
  <si>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</si>
  <si>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</si>
  <si>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</si>
  <si>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</si>
  <si>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</si>
  <si>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</si>
  <si>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</si>
  <si>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</si>
  <si>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</si>
  <si>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</si>
  <si>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</si>
  <si>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</si>
  <si>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</si>
  <si>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</si>
  <si>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</si>
  <si>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</si>
  <si>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</si>
  <si>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</si>
  <si>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</si>
  <si>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</si>
  <si>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</si>
  <si>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</si>
  <si>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</si>
  <si>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</si>
  <si>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</si>
  <si>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</si>
  <si>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</si>
  <si>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</si>
  <si>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</si>
  <si>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</si>
  <si>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</si>
  <si>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</si>
  <si>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</si>
  <si>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</si>
  <si>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</si>
  <si>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</si>
  <si>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</si>
  <si>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</si>
  <si>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</si>
  <si>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</si>
  <si>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</si>
  <si>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</si>
  <si>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</si>
  <si>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</si>
  <si>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</si>
  <si>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</si>
  <si>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</si>
  <si>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</si>
  <si>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</si>
  <si>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</si>
  <si>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</si>
  <si>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</si>
  <si>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</si>
  <si>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</si>
  <si>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</si>
  <si>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</si>
  <si>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</si>
  <si>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</si>
  <si>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</si>
  <si>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</si>
  <si>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</si>
  <si>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</si>
  <si>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</si>
  <si>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</si>
  <si>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</si>
  <si>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</si>
  <si>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</si>
  <si>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</si>
  <si>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</si>
  <si>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</si>
  <si>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</si>
  <si>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</si>
  <si>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</si>
  <si>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</si>
  <si>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</si>
  <si>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</si>
  <si>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</si>
  <si>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</si>
  <si>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</si>
  <si>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</si>
  <si>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</si>
  <si>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</si>
  <si>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</si>
  <si>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</si>
  <si>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</si>
  <si>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</si>
  <si>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</si>
  <si>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</si>
  <si>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</si>
  <si>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</si>
  <si>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</si>
  <si>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</si>
  <si>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</si>
  <si>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</si>
  <si>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</si>
  <si>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</si>
  <si>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</si>
  <si>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</si>
  <si>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</si>
  <si>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</si>
  <si>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</si>
  <si>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</si>
  <si>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</si>
  <si>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</si>
  <si>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</si>
  <si>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</si>
  <si>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</si>
  <si>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</si>
  <si>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</si>
  <si>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</si>
  <si>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</si>
  <si>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</si>
  <si>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</si>
  <si>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</si>
  <si>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</si>
  <si>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</si>
  <si>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</si>
  <si>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</si>
  <si>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</si>
  <si>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</si>
  <si>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</si>
  <si>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</si>
  <si>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</si>
  <si>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</si>
  <si>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</si>
  <si>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</si>
  <si>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</si>
  <si>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</si>
  <si>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</si>
  <si>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</si>
  <si>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</si>
  <si>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</si>
  <si>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</si>
  <si>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</si>
  <si>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</si>
  <si>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</si>
  <si>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</si>
  <si>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</si>
  <si>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</si>
  <si>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</si>
  <si>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</si>
  <si>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</si>
  <si>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</si>
  <si>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</si>
  <si>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</si>
  <si>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</si>
  <si>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</si>
  <si>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</si>
  <si>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</si>
  <si>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</si>
  <si>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</si>
  <si>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</si>
  <si>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</si>
  <si>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</si>
  <si>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</si>
  <si>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</si>
  <si>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</si>
  <si>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</si>
  <si>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</si>
  <si>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</si>
  <si>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</si>
  <si>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</si>
  <si>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</si>
  <si>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</si>
  <si>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</si>
  <si>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</si>
  <si>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</si>
  <si>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</si>
  <si>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</si>
  <si>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</si>
  <si>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</si>
  <si>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</si>
  <si>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</si>
  <si>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</si>
  <si>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</si>
  <si>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</si>
  <si>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</si>
  <si>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</si>
  <si>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</si>
  <si>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</si>
  <si>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</si>
  <si>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</si>
  <si>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</si>
  <si>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</si>
  <si>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</si>
  <si>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</si>
  <si>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</si>
  <si>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</si>
  <si>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</si>
  <si>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</si>
  <si>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</si>
  <si>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</si>
  <si>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</si>
  <si>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</si>
  <si>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</si>
  <si>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</si>
  <si>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</si>
  <si>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</si>
  <si>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</si>
  <si>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</si>
  <si>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</si>
  <si>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</si>
  <si>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</si>
  <si>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</si>
  <si>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</si>
  <si>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</si>
  <si>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</si>
  <si>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</si>
  <si>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</si>
  <si>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</si>
  <si>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</si>
  <si>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</si>
  <si>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</si>
  <si>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</si>
  <si>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</si>
  <si>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</si>
  <si>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</si>
  <si>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</si>
  <si>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</si>
  <si>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</si>
  <si>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</si>
  <si>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</si>
  <si>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</si>
  <si>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</si>
  <si>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</si>
  <si>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</si>
  <si>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</si>
  <si>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</si>
  <si>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</si>
  <si>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</si>
  <si>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</si>
  <si>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</si>
  <si>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</si>
  <si>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</si>
  <si>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</si>
  <si>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</si>
  <si>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</si>
  <si>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</si>
  <si>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</si>
  <si>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</si>
  <si>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</si>
  <si>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</si>
  <si>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</si>
  <si>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</si>
  <si>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</si>
  <si>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</si>
  <si>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</si>
  <si>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</si>
  <si>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</si>
  <si>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</si>
  <si>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</si>
  <si>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</si>
  <si>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</si>
  <si>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</si>
  <si>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</si>
  <si>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</si>
  <si>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</si>
  <si>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</si>
  <si>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</si>
  <si>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</si>
  <si>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</si>
  <si>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</si>
  <si>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</si>
  <si>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</si>
  <si>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</si>
  <si>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</si>
  <si>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</si>
  <si>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</si>
  <si>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</si>
  <si>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</si>
  <si>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</si>
  <si>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</si>
  <si>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</si>
  <si>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</si>
  <si>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</si>
  <si>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</si>
  <si>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</si>
  <si>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</si>
  <si>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</si>
  <si>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</si>
  <si>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</si>
  <si>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</si>
  <si>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</si>
  <si>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</si>
  <si>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</si>
  <si>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</si>
  <si>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</si>
  <si>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</si>
  <si>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</si>
  <si>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</si>
  <si>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</si>
  <si>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</si>
  <si>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</si>
  <si>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</si>
  <si>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</si>
  <si>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</si>
  <si>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</si>
  <si>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</si>
  <si>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</si>
  <si>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</si>
  <si>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</si>
  <si>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</si>
  <si>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</si>
  <si>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</si>
  <si>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</si>
  <si>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</si>
  <si>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</si>
  <si>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</si>
  <si>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</si>
  <si>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</si>
  <si>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</si>
  <si>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</si>
  <si>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</si>
  <si>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</si>
  <si>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</si>
  <si>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</si>
  <si>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</si>
  <si>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</si>
  <si>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</si>
  <si>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</si>
  <si>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</si>
  <si>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</si>
  <si>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</si>
  <si>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</si>
  <si>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</si>
  <si>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</si>
  <si>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</si>
  <si>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</si>
  <si>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</si>
  <si>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</si>
  <si>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</si>
  <si>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</si>
  <si>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</si>
  <si>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</si>
  <si>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</si>
  <si>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</si>
  <si>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</si>
  <si>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</si>
  <si>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</si>
  <si>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</si>
  <si>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</si>
  <si>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</si>
  <si>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</si>
  <si>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</si>
  <si>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</si>
  <si>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</si>
  <si>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</si>
  <si>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</si>
  <si>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</si>
  <si>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</si>
  <si>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</si>
  <si>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</si>
  <si>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</si>
  <si>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</si>
  <si>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</si>
  <si>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</si>
  <si>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</si>
  <si>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</si>
  <si>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</si>
  <si>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</si>
  <si>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</si>
  <si>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</si>
  <si>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</si>
  <si>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</si>
  <si>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</si>
  <si>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</si>
  <si>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</si>
  <si>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</si>
  <si>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</si>
  <si>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</si>
  <si>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</si>
  <si>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</si>
  <si>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</si>
  <si>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</si>
  <si>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</si>
  <si>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</si>
  <si>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</si>
  <si>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</si>
  <si>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</si>
  <si>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</si>
  <si>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</si>
  <si>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</si>
  <si>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</si>
  <si>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</si>
  <si>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</si>
  <si>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</si>
  <si>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</si>
  <si>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</si>
  <si>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</si>
  <si>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</si>
  <si>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</si>
  <si>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</si>
  <si>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</si>
  <si>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</si>
  <si>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</si>
  <si>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</si>
  <si>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</si>
  <si>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</si>
  <si>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</si>
  <si>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</si>
  <si>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</si>
  <si>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</si>
  <si>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</si>
  <si>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</si>
  <si>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</si>
  <si>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</si>
  <si>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</si>
  <si>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</si>
  <si>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</si>
  <si>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</si>
  <si>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</si>
  <si>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</si>
  <si>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</si>
  <si>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</si>
  <si>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</si>
  <si>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</si>
  <si>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</si>
  <si>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</si>
  <si>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</si>
  <si>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</si>
  <si>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</si>
  <si>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</si>
  <si>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</si>
  <si>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</si>
  <si>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</si>
  <si>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</si>
  <si>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</si>
  <si>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</si>
  <si>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</si>
  <si>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</si>
  <si>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</si>
  <si>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</si>
  <si>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</si>
  <si>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</si>
  <si>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</si>
  <si>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</si>
  <si>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</si>
  <si>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</si>
  <si>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</si>
  <si>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</si>
  <si>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</si>
  <si>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</si>
  <si>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</si>
  <si>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</si>
  <si>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</si>
  <si>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</si>
  <si>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</si>
  <si>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</si>
  <si>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</si>
  <si>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</si>
  <si>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</si>
  <si>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</si>
  <si>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</si>
  <si>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</si>
  <si>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</si>
  <si>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</si>
  <si>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</si>
  <si>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</si>
  <si>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</si>
  <si>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</si>
  <si>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</si>
  <si>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</si>
  <si>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</si>
  <si>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</si>
  <si>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</si>
  <si>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</si>
  <si>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</si>
  <si>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</si>
  <si>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</si>
  <si>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</si>
  <si>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</si>
  <si>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</si>
  <si>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</si>
  <si>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</si>
  <si>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</si>
  <si>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</si>
  <si>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</si>
  <si>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</si>
  <si>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</si>
  <si>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</si>
  <si>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</si>
  <si>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</si>
  <si>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</si>
  <si>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</si>
  <si>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</si>
  <si>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</si>
  <si>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</si>
  <si>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</si>
  <si>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</si>
  <si>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</si>
  <si>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</si>
  <si>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</si>
  <si>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</si>
  <si>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</si>
  <si>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</si>
  <si>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</si>
  <si>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</si>
  <si>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</si>
  <si>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</si>
  <si>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</si>
  <si>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</si>
  <si>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</si>
  <si>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</si>
  <si>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</si>
  <si>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</si>
  <si>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</si>
  <si>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</si>
  <si>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</si>
  <si>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</si>
  <si>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</si>
  <si>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</si>
  <si>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</si>
  <si>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</si>
  <si>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</si>
  <si>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</si>
  <si>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</si>
  <si>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</si>
  <si>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</si>
  <si>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</si>
  <si>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</si>
  <si>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</si>
  <si>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</si>
  <si>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</si>
  <si>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</si>
  <si>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</si>
  <si>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</si>
  <si>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</si>
  <si>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</si>
  <si>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</si>
  <si>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</si>
  <si>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</si>
  <si>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</si>
  <si>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</si>
  <si>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</si>
  <si>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</si>
  <si>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</si>
  <si>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</si>
  <si>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</si>
  <si>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</si>
  <si>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</si>
  <si>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</si>
  <si>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</si>
  <si>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</si>
  <si>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</si>
  <si>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</si>
  <si>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</si>
  <si>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</si>
  <si>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</si>
  <si>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</si>
  <si>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</si>
  <si>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</si>
  <si>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</si>
  <si>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</si>
  <si>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</si>
  <si>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</si>
  <si>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</si>
  <si>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</si>
  <si>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</si>
  <si>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</si>
  <si>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</si>
  <si>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</si>
  <si>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</si>
  <si>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</si>
  <si>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</si>
  <si>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</si>
  <si>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</si>
  <si>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</si>
  <si>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</si>
  <si>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</si>
  <si>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</si>
  <si>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</si>
  <si>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</si>
  <si>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</si>
  <si>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</si>
  <si>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</si>
  <si>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</si>
  <si>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</si>
  <si>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</si>
  <si>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</si>
  <si>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</si>
  <si>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</si>
  <si>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</si>
  <si>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</si>
  <si>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</si>
  <si>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</si>
  <si>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</si>
  <si>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</si>
  <si>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</si>
  <si>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</si>
  <si>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</si>
  <si>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</si>
  <si>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</si>
  <si>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</si>
  <si>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</si>
  <si>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</si>
  <si>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</si>
  <si>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</si>
  <si>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</si>
  <si>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</si>
  <si>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</si>
  <si>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</si>
  <si>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</si>
  <si>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</si>
  <si>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</si>
  <si>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</si>
  <si>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</si>
  <si>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</si>
  <si>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</si>
  <si>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</si>
  <si>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</si>
  <si>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</si>
  <si>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</si>
  <si>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</si>
  <si>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</si>
  <si>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</si>
  <si>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</si>
  <si>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</si>
  <si>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</si>
  <si>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</si>
  <si>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</si>
  <si>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</si>
  <si>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</si>
  <si>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</si>
  <si>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</si>
  <si>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</si>
  <si>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</si>
  <si>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</si>
  <si>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</si>
  <si>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</si>
  <si>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</si>
  <si>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</si>
  <si>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</si>
  <si>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</si>
  <si>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</si>
  <si>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</si>
  <si>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</si>
  <si>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</si>
  <si>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</si>
  <si>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</si>
  <si>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</si>
  <si>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</si>
  <si>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</si>
  <si>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</si>
  <si>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</si>
  <si>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</si>
  <si>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</si>
  <si>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</si>
  <si>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</si>
  <si>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</si>
  <si>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</si>
  <si>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</si>
  <si>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</si>
  <si>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</si>
  <si>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</si>
  <si>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</si>
  <si>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</si>
  <si>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</si>
  <si>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</si>
  <si>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</si>
  <si>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</si>
  <si>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</si>
  <si>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</si>
  <si>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</si>
  <si>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</si>
  <si>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</si>
  <si>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</si>
  <si>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</si>
  <si>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</si>
  <si>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</si>
  <si>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</si>
  <si>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</si>
  <si>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</si>
  <si>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</si>
  <si>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</si>
  <si>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</si>
  <si>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</si>
  <si>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</si>
  <si>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</si>
  <si>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</si>
  <si>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</si>
  <si>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</si>
  <si>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</si>
  <si>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</si>
  <si>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</si>
  <si>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</si>
  <si>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</si>
  <si>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</si>
  <si>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</si>
  <si>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</si>
  <si>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</si>
  <si>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</si>
  <si>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</si>
  <si>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</si>
  <si>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</si>
  <si>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</si>
  <si>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</si>
  <si>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</si>
  <si>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</si>
  <si>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</si>
  <si>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</si>
  <si>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</si>
  <si>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</si>
  <si>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</si>
  <si>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</si>
  <si>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</si>
  <si>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</si>
  <si>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</si>
  <si>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</si>
  <si>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</si>
  <si>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</si>
  <si>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</si>
  <si>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</si>
  <si>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</si>
  <si>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</si>
  <si>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</si>
  <si>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</si>
  <si>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</si>
  <si>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</si>
  <si>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</si>
  <si>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</si>
  <si>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</si>
  <si>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</si>
  <si>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</si>
  <si>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</si>
  <si>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</si>
  <si>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</si>
  <si>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</si>
  <si>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</si>
  <si>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</si>
  <si>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</si>
  <si>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</si>
  <si>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</si>
  <si>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</si>
  <si>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</si>
  <si>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</si>
  <si>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</si>
  <si>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</si>
  <si>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</si>
  <si>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</si>
  <si>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</si>
  <si>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</si>
  <si>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</si>
  <si>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</si>
  <si>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</si>
  <si>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</si>
  <si>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</si>
  <si>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</si>
  <si>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</si>
  <si>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</si>
  <si>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</si>
  <si>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</si>
  <si>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</si>
  <si>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</si>
  <si>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</si>
  <si>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</si>
  <si>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</si>
  <si>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</si>
  <si>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</si>
  <si>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</si>
  <si>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</si>
  <si>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</si>
  <si>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</si>
  <si>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</si>
  <si>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</si>
  <si>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</si>
  <si>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</si>
  <si>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</si>
  <si>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</si>
  <si>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</si>
  <si>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</si>
  <si>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</si>
  <si>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</si>
  <si>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</si>
  <si>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</si>
  <si>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</si>
  <si>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</si>
  <si>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</si>
  <si>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</si>
  <si>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</si>
  <si>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</si>
  <si>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</si>
  <si>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</si>
  <si>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</si>
  <si>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</si>
  <si>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</si>
  <si>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</si>
  <si>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</si>
  <si>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</si>
  <si>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</si>
  <si>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</si>
  <si>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</si>
  <si>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</si>
  <si>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</si>
  <si>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</si>
  <si>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</si>
  <si>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</si>
  <si>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</si>
  <si>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</si>
  <si>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</si>
  <si>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</si>
  <si>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</si>
  <si>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</si>
  <si>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</si>
  <si>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</si>
  <si>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</si>
  <si>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</si>
  <si>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</si>
  <si>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</si>
  <si>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</si>
  <si>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</si>
  <si>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</si>
  <si>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</si>
  <si>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</si>
  <si>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</si>
  <si>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</si>
  <si>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</si>
  <si>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</si>
  <si>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</si>
  <si>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</si>
  <si>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</si>
  <si>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</si>
  <si>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</si>
  <si>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</si>
  <si>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</si>
  <si>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</si>
  <si>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</si>
  <si>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</si>
  <si>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</si>
  <si>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</si>
  <si>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</si>
  <si>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</si>
  <si>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</si>
  <si>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</si>
  <si>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</si>
  <si>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</si>
  <si>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</si>
  <si>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</si>
  <si>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</si>
  <si>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</si>
  <si>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</si>
  <si>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</si>
  <si>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</si>
  <si>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</si>
  <si>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</si>
  <si>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</si>
  <si>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</si>
  <si>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</si>
  <si>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</si>
  <si>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</si>
  <si>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</si>
  <si>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</si>
  <si>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</si>
  <si>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</si>
  <si>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</si>
  <si>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</si>
  <si>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</si>
  <si>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</si>
  <si>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</si>
  <si>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</si>
  <si>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</si>
  <si>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</si>
  <si>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</si>
  <si>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</si>
  <si>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</si>
  <si>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</si>
  <si>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</si>
  <si>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</si>
  <si>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</si>
  <si>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</si>
  <si>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</si>
  <si>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</si>
  <si>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</si>
  <si>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</si>
  <si>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</si>
  <si>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</si>
  <si>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</si>
  <si>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</si>
  <si>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</si>
  <si>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</si>
  <si>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</si>
  <si>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</si>
  <si>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</si>
  <si>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</si>
  <si>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</si>
  <si>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</si>
  <si>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</si>
  <si>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</si>
  <si>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</si>
  <si>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</si>
  <si>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</si>
  <si>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</si>
  <si>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</si>
  <si>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</si>
  <si>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</si>
  <si>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</si>
  <si>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</si>
  <si>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</si>
  <si>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</si>
  <si>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</si>
  <si>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</si>
  <si>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</si>
  <si>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</si>
  <si>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</si>
  <si>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</si>
  <si>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</si>
  <si>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</si>
  <si>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</si>
  <si>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</si>
  <si>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</si>
  <si>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</si>
  <si>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</si>
  <si>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</si>
  <si>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</si>
  <si>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</si>
  <si>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</si>
  <si>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</si>
  <si>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</si>
  <si>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</si>
  <si>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</si>
  <si>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</si>
  <si>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</si>
  <si>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</si>
  <si>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</si>
  <si>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</si>
  <si>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</si>
  <si>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</si>
  <si>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</si>
  <si>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</si>
  <si>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</si>
  <si>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</si>
  <si>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</si>
  <si>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</si>
  <si>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</si>
  <si>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</si>
  <si>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</si>
  <si>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</si>
  <si>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</si>
  <si>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</si>
  <si>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</si>
  <si>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</si>
  <si>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</si>
  <si>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</si>
  <si>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</si>
  <si>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</si>
  <si>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</si>
  <si>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</si>
  <si>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</si>
  <si>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</si>
  <si>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</si>
  <si>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</si>
  <si>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</si>
  <si>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</si>
  <si>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</si>
  <si>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</si>
  <si>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</si>
  <si>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</si>
  <si>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</si>
  <si>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</si>
  <si>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</si>
  <si>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</si>
  <si>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</si>
  <si>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</si>
  <si>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</si>
  <si>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</si>
  <si>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</si>
  <si>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</si>
  <si>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</si>
  <si>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</si>
  <si>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</si>
  <si>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</si>
  <si>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</si>
  <si>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</si>
  <si>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</si>
  <si>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</si>
  <si>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</si>
  <si>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</si>
  <si>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</si>
  <si>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</si>
  <si>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</si>
  <si>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</si>
  <si>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</si>
  <si>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</si>
  <si>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</si>
  <si>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</si>
  <si>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</si>
  <si>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</si>
  <si>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</si>
  <si>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</si>
  <si>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</si>
  <si>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</si>
  <si>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</si>
  <si>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</si>
  <si>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</si>
  <si>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</si>
  <si>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</si>
  <si>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</si>
  <si>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</si>
  <si>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</si>
  <si>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</si>
  <si>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</si>
  <si>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</si>
  <si>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</si>
  <si>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</si>
  <si>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</si>
  <si>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</si>
  <si>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</si>
  <si>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</si>
  <si>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</si>
  <si>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</si>
  <si>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</si>
  <si>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</si>
  <si>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</si>
  <si>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</si>
  <si>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</si>
  <si>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</si>
  <si>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</si>
  <si>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</si>
  <si>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</si>
  <si>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</si>
  <si>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</si>
  <si>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</si>
  <si>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</si>
  <si>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</si>
  <si>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</si>
  <si>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</si>
  <si>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</si>
  <si>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</si>
  <si>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</si>
  <si>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</si>
  <si>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</si>
  <si>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</si>
  <si>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</si>
  <si>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</si>
  <si>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</si>
  <si>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</si>
  <si>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</si>
  <si>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</si>
  <si>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</si>
  <si>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</si>
  <si>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</si>
  <si>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</si>
  <si>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</si>
  <si>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</si>
  <si>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</si>
  <si>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</si>
  <si>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</si>
  <si>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</si>
  <si>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</si>
  <si>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</si>
  <si>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</si>
  <si>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</si>
  <si>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</si>
  <si>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</si>
  <si>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</si>
  <si>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</si>
  <si>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</si>
  <si>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</si>
  <si>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</si>
  <si>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</si>
  <si>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</si>
  <si>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</si>
  <si>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</si>
  <si>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</si>
  <si>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</si>
  <si>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</si>
  <si>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</si>
  <si>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</si>
  <si>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</si>
  <si>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</si>
  <si>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</si>
  <si>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</si>
  <si>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</si>
  <si>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</si>
  <si>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</si>
  <si>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</si>
  <si>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</si>
  <si>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</si>
  <si>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</si>
  <si>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</si>
  <si>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</si>
  <si>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</si>
  <si>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</si>
  <si>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</si>
  <si>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</si>
  <si>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</si>
  <si>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</si>
  <si>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</si>
  <si>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</si>
  <si>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</si>
  <si>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</si>
  <si>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</si>
  <si>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</si>
  <si>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</si>
  <si>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</si>
  <si>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</si>
  <si>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</si>
  <si>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</si>
  <si>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</si>
  <si>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</si>
  <si>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</si>
  <si>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</si>
  <si>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</si>
  <si>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</si>
  <si>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</si>
  <si>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</si>
  <si>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</si>
  <si>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</si>
  <si>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</si>
  <si>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</si>
  <si>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</si>
  <si>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</si>
  <si>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</si>
  <si>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</si>
  <si>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</si>
  <si>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</si>
  <si>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</si>
  <si>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</si>
  <si>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</si>
  <si>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</si>
  <si>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</si>
  <si>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</si>
  <si>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</si>
  <si>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</si>
  <si>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</si>
  <si>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</si>
  <si>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</si>
  <si>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</si>
  <si>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</si>
  <si>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</si>
  <si>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</si>
  <si>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</si>
  <si>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</si>
  <si>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</si>
  <si>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</si>
  <si>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</si>
  <si>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</si>
  <si>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</si>
  <si>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</si>
  <si>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</si>
  <si>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</si>
  <si>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</si>
  <si>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</si>
  <si>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</si>
  <si>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</si>
  <si>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</si>
  <si>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</si>
  <si>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</si>
  <si>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</si>
  <si>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</si>
  <si>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</si>
  <si>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</si>
  <si>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</si>
  <si>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</si>
  <si>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</si>
  <si>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</si>
  <si>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</si>
  <si>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</si>
  <si>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</si>
  <si>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</si>
  <si>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</si>
  <si>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</si>
  <si>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</si>
  <si>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</si>
  <si>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</si>
  <si>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</si>
  <si>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</si>
  <si>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</si>
  <si>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</si>
  <si>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</si>
  <si>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</si>
  <si>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</si>
  <si>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</si>
  <si>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</si>
  <si>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</si>
  <si>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</si>
  <si>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</si>
  <si>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</si>
  <si>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</si>
  <si>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</si>
  <si>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</si>
  <si>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</si>
  <si>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</si>
  <si>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</si>
  <si>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</si>
  <si>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</si>
  <si>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</si>
  <si>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</si>
  <si>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</si>
  <si>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</si>
  <si>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</si>
  <si>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</si>
  <si>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</si>
  <si>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</si>
  <si>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</si>
  <si>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</si>
  <si>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</si>
  <si>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</si>
  <si>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</si>
  <si>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</si>
  <si>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</si>
  <si>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</si>
  <si>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</si>
  <si>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</si>
  <si>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</si>
  <si>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</si>
  <si>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</si>
  <si>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</si>
  <si>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</si>
  <si>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</si>
  <si>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</si>
  <si>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</si>
  <si>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</si>
  <si>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</si>
  <si>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</si>
  <si>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</si>
  <si>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</si>
  <si>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</si>
  <si>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</si>
  <si>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</si>
  <si>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</si>
  <si>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</si>
  <si>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</si>
  <si>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</si>
  <si>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</si>
  <si>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</si>
  <si>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</si>
  <si>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</si>
  <si>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</si>
  <si>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</si>
  <si>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</si>
  <si>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</si>
  <si>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</si>
  <si>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</si>
  <si>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</si>
  <si>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</si>
  <si>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</si>
  <si>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</si>
  <si>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</si>
  <si>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</si>
  <si>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</si>
  <si>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</si>
  <si>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</si>
  <si>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</si>
  <si>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</si>
  <si>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</si>
  <si>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</si>
  <si>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</si>
  <si>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</si>
  <si>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</si>
  <si>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</si>
  <si>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</si>
  <si>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</si>
  <si>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</si>
  <si>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</si>
  <si>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</si>
  <si>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</si>
  <si>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</si>
  <si>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</si>
  <si>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</si>
  <si>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</si>
  <si>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</si>
  <si>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</si>
  <si>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</si>
  <si>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</si>
  <si>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</si>
  <si>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</si>
  <si>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</si>
  <si>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</si>
  <si>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</si>
  <si>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</si>
  <si>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</si>
  <si>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</si>
  <si>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</si>
  <si>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</si>
  <si>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</si>
  <si>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</si>
  <si>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</si>
  <si>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</si>
  <si>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</si>
  <si>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</si>
  <si>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</si>
  <si>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</si>
  <si>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</si>
  <si>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</si>
  <si>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</si>
  <si>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</si>
  <si>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</si>
  <si>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</si>
  <si>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</si>
  <si>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</si>
  <si>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</si>
  <si>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</si>
  <si>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</si>
  <si>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</si>
  <si>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</si>
  <si>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</si>
  <si>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</si>
  <si>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</si>
  <si>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</si>
  <si>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</si>
  <si>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</si>
  <si>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</si>
  <si>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</si>
  <si>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</si>
  <si>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</si>
  <si>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</si>
  <si>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</si>
  <si>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</si>
  <si>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</si>
  <si>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</si>
  <si>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</si>
  <si>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</si>
  <si>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</si>
  <si>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</si>
  <si>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</si>
  <si>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</si>
  <si>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</si>
  <si>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</si>
  <si>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</si>
  <si>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</si>
  <si>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</si>
  <si>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</si>
  <si>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</si>
  <si>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</si>
  <si>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</si>
  <si>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</si>
  <si>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</si>
  <si>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</si>
  <si>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</si>
  <si>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</si>
  <si>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</si>
  <si>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</si>
  <si>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</si>
  <si>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</si>
  <si>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</si>
  <si>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</si>
  <si>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</si>
  <si>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</si>
  <si>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</si>
  <si>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</si>
  <si>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</si>
  <si>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</si>
  <si>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</si>
  <si>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</si>
  <si>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</si>
  <si>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</si>
  <si>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</si>
  <si>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</si>
  <si>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</si>
  <si>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</si>
  <si>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</si>
  <si>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</si>
  <si>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</si>
  <si>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</si>
  <si>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</si>
  <si>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</si>
  <si>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</si>
  <si>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</si>
  <si>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</si>
  <si>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</si>
  <si>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</si>
  <si>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</si>
  <si>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</si>
  <si>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</si>
  <si>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</si>
  <si>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</si>
  <si>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</si>
  <si>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</si>
  <si>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</si>
  <si>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</si>
  <si>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</si>
  <si>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</si>
  <si>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</si>
  <si>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</si>
  <si>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</si>
  <si>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</si>
  <si>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</si>
  <si>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</si>
  <si>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</si>
  <si>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</si>
  <si>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</si>
  <si>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</si>
  <si>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</si>
  <si>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</si>
  <si>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</si>
  <si>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</si>
  <si>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</si>
  <si>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</si>
  <si>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</si>
  <si>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</si>
  <si>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</si>
  <si>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</si>
  <si>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</si>
  <si>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</si>
  <si>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</si>
  <si>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</si>
  <si>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</si>
  <si>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</si>
  <si>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</si>
  <si>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</si>
  <si>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</si>
  <si>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</si>
  <si>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</si>
  <si>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</si>
  <si>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</si>
  <si>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</si>
  <si>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</si>
  <si>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</si>
  <si>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</si>
  <si>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</si>
  <si>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</si>
  <si>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</si>
  <si>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</si>
  <si>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</si>
  <si>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</si>
  <si>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</si>
  <si>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</si>
  <si>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</si>
  <si>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</si>
  <si>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</si>
  <si>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</si>
  <si>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</si>
  <si>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</si>
  <si>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</si>
  <si>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</si>
  <si>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</si>
  <si>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</si>
  <si>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</si>
  <si>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</si>
  <si>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</si>
  <si>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</si>
  <si>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</si>
  <si>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</si>
  <si>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</si>
  <si>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</si>
  <si>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</si>
  <si>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</si>
  <si>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</si>
  <si>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</si>
  <si>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</si>
  <si>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</si>
  <si>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</si>
  <si>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</si>
  <si>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</si>
  <si>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</si>
  <si>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</si>
  <si>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</si>
  <si>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</si>
  <si>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</si>
  <si>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</si>
  <si>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</si>
  <si>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</si>
  <si>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</si>
  <si>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</si>
  <si>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</si>
  <si>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</si>
  <si>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</si>
  <si>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</si>
  <si>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</si>
  <si>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</si>
  <si>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</si>
  <si>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</si>
  <si>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</si>
  <si>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</si>
  <si>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</si>
  <si>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</si>
  <si>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</si>
  <si>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</si>
  <si>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</si>
  <si>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</si>
  <si>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</si>
  <si>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</si>
  <si>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</si>
  <si>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</si>
  <si>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</si>
  <si>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</si>
  <si>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</si>
  <si>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</si>
  <si>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</si>
  <si>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</si>
  <si>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</si>
  <si>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</si>
  <si>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</si>
  <si>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</si>
  <si>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</si>
  <si>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</si>
  <si>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</si>
  <si>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</si>
  <si>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</si>
  <si>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</si>
  <si>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</si>
  <si>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</si>
  <si>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</si>
  <si>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</si>
  <si>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</si>
  <si>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</si>
  <si>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</si>
  <si>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</si>
  <si>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</si>
  <si>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</si>
  <si>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</si>
  <si>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</si>
  <si>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</si>
  <si>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</si>
  <si>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</si>
  <si>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</si>
  <si>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</si>
  <si>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</si>
  <si>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</si>
  <si>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</si>
  <si>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</si>
  <si>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</si>
  <si>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</si>
  <si>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</si>
  <si>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</si>
  <si>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</si>
  <si>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</si>
  <si>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</si>
  <si>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</si>
  <si>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</si>
  <si>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</si>
  <si>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</si>
  <si>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</si>
  <si>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</si>
  <si>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</si>
  <si>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</si>
  <si>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</si>
  <si>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</si>
  <si>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</si>
  <si>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</si>
  <si>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</si>
  <si>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</si>
  <si>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</si>
  <si>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</si>
  <si>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</si>
  <si>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</si>
  <si>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</si>
  <si>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</si>
  <si>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</si>
  <si>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</si>
  <si>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</si>
  <si>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</si>
  <si>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</si>
  <si>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</si>
  <si>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</si>
  <si>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</si>
  <si>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</si>
  <si>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</si>
  <si>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</si>
  <si>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</si>
  <si>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</si>
  <si>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</si>
  <si>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</si>
  <si>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</si>
  <si>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</si>
  <si>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</si>
  <si>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</si>
  <si>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</si>
  <si>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</si>
  <si>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</si>
  <si>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</si>
  <si>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</si>
  <si>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</si>
  <si>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</si>
  <si>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</si>
  <si>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</si>
  <si>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</si>
  <si>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</si>
  <si>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</si>
  <si>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</si>
  <si>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</si>
  <si>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</si>
  <si>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</si>
  <si>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</si>
  <si>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</si>
  <si>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</si>
  <si>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</si>
  <si>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</si>
  <si>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</si>
  <si>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</si>
  <si>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</si>
  <si>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</si>
  <si>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</si>
  <si>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</si>
  <si>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</si>
  <si>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</si>
  <si>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</si>
  <si>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</si>
  <si>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</si>
  <si>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</si>
  <si>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</si>
  <si>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</si>
  <si>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</si>
  <si>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</si>
  <si>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</si>
  <si>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</si>
  <si>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</si>
  <si>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</si>
  <si>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</si>
  <si>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</si>
  <si>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</si>
  <si>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</si>
  <si>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</si>
  <si>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</si>
  <si>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</si>
  <si>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</si>
  <si>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</si>
  <si>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</si>
  <si>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</si>
  <si>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</si>
  <si>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</si>
  <si>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</si>
  <si>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</si>
  <si>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</si>
  <si>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</si>
  <si>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</si>
  <si>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</si>
  <si>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</si>
  <si>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</si>
  <si>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</si>
  <si>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</si>
  <si>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</si>
  <si>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</si>
  <si>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</si>
  <si>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</si>
  <si>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</si>
  <si>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</si>
  <si>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</si>
  <si>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</si>
  <si>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</si>
  <si>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</si>
  <si>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</si>
  <si>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</si>
  <si>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</si>
  <si>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</si>
  <si>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</si>
  <si>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</si>
  <si>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</si>
  <si>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</si>
  <si>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</si>
  <si>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</si>
  <si>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</si>
  <si>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</si>
  <si>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</si>
  <si>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</si>
  <si>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</si>
  <si>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</si>
  <si>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</si>
  <si>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</si>
  <si>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</si>
  <si>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</si>
  <si>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</si>
  <si>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</si>
  <si>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</si>
  <si>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</si>
  <si>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</si>
  <si>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</si>
  <si>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</si>
  <si>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</si>
  <si>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</si>
  <si>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</si>
  <si>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</si>
  <si>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</si>
  <si>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</si>
  <si>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</si>
  <si>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</si>
  <si>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</si>
  <si>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</si>
  <si>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</si>
  <si>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</si>
  <si>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</si>
  <si>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</si>
  <si>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</si>
  <si>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</si>
  <si>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</si>
  <si>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</si>
  <si>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</si>
  <si>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</si>
  <si>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</si>
  <si>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</si>
  <si>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</si>
  <si>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</si>
  <si>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</si>
  <si>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</si>
  <si>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</si>
  <si>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</si>
  <si>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</si>
  <si>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</si>
  <si>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</si>
  <si>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</si>
  <si>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</si>
  <si>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</si>
  <si>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</si>
  <si>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</si>
  <si>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</si>
  <si>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</si>
  <si>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</si>
  <si>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</si>
  <si>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</si>
  <si>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</si>
  <si>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</si>
  <si>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</si>
  <si>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</si>
  <si>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</si>
  <si>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</si>
  <si>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</si>
  <si>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</si>
  <si>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</si>
  <si>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</si>
  <si>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</si>
  <si>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</si>
  <si>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</si>
  <si>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</si>
  <si>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</si>
  <si>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</si>
  <si>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</si>
  <si>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</si>
  <si>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</si>
  <si>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</si>
  <si>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</si>
  <si>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</si>
  <si>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</si>
  <si>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</si>
  <si>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</si>
  <si>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</si>
  <si>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</si>
  <si>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</si>
  <si>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</si>
  <si>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</si>
  <si>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</si>
  <si>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</si>
  <si>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</si>
  <si>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</si>
  <si>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</si>
  <si>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</si>
  <si>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</si>
  <si>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</si>
  <si>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</si>
  <si>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</si>
  <si>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</si>
  <si>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</si>
  <si>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</si>
  <si>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</si>
  <si>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</si>
  <si>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</si>
  <si>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</si>
  <si>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</si>
  <si>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</si>
  <si>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</si>
  <si>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</si>
  <si>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</si>
  <si>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</si>
  <si>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</si>
  <si>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</si>
  <si>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</si>
  <si>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</si>
  <si>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</si>
  <si>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</si>
  <si>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</si>
  <si>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</si>
  <si>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</si>
  <si>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</si>
  <si>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</si>
  <si>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</si>
  <si>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</si>
  <si>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</si>
  <si>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</si>
  <si>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</si>
  <si>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</si>
  <si>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</si>
  <si>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</si>
  <si>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</si>
  <si>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</si>
  <si>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</si>
  <si>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</si>
  <si>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</si>
  <si>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</si>
  <si>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</si>
  <si>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</si>
  <si>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</si>
  <si>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</si>
  <si>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</si>
  <si>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</si>
  <si>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</si>
  <si>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</si>
  <si>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</si>
  <si>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</si>
  <si>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</si>
  <si>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</si>
  <si>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</si>
  <si>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</si>
  <si>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</si>
  <si>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</si>
  <si>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</si>
  <si>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</si>
  <si>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</si>
  <si>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</si>
  <si>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</si>
  <si>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</si>
  <si>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</si>
  <si>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</si>
  <si>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</si>
  <si>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</si>
  <si>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</si>
  <si>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</si>
  <si>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</si>
  <si>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</si>
  <si>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</si>
  <si>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</si>
  <si>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</si>
  <si>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</si>
  <si>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</si>
  <si>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</si>
  <si>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</si>
  <si>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</si>
  <si>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</si>
  <si>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</si>
  <si>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</si>
  <si>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</si>
  <si>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</si>
  <si>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</si>
  <si>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</si>
  <si>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</si>
  <si>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</si>
  <si>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</si>
  <si>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</si>
  <si>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</si>
  <si>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</si>
  <si>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</si>
  <si>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</si>
  <si>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</si>
  <si>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</si>
  <si>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</si>
  <si>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</si>
  <si>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</si>
  <si>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</si>
  <si>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</si>
  <si>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</si>
  <si>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</si>
  <si>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</si>
  <si>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</si>
  <si>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</si>
  <si>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</si>
  <si>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</si>
  <si>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</si>
  <si>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</si>
  <si>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</si>
  <si>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</si>
  <si>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</si>
  <si>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</si>
  <si>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</si>
  <si>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</si>
  <si>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</si>
  <si>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</si>
  <si>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</si>
  <si>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</si>
  <si>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</si>
  <si>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</si>
  <si>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</si>
  <si>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</si>
  <si>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</si>
  <si>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</si>
  <si>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</si>
  <si>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</si>
  <si>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</si>
  <si>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</si>
  <si>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</si>
  <si>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</si>
  <si>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</si>
  <si>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</si>
  <si>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</si>
  <si>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</si>
  <si>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</si>
  <si>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</si>
  <si>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</si>
  <si>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</si>
  <si>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</si>
  <si>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</si>
  <si>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</si>
  <si>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</si>
  <si>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</si>
  <si>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</si>
  <si>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</si>
  <si>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</si>
  <si>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</si>
  <si>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</si>
  <si>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</si>
  <si>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</si>
  <si>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</si>
  <si>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</si>
  <si>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</si>
  <si>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</si>
  <si>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</si>
  <si>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</si>
  <si>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</si>
  <si>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</si>
  <si>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</si>
  <si>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</si>
  <si>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</si>
  <si>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</si>
  <si>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</si>
  <si>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</si>
  <si>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</si>
  <si>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</si>
  <si>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</si>
  <si>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</si>
  <si>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</si>
  <si>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</si>
  <si>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</si>
  <si>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</si>
  <si>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</si>
  <si>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</si>
  <si>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</si>
  <si>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</si>
  <si>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</si>
  <si>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</si>
  <si>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</si>
  <si>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</si>
  <si>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</si>
  <si>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</si>
  <si>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</si>
  <si>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</si>
  <si>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</si>
  <si>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</si>
  <si>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</si>
  <si>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</si>
  <si>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</si>
  <si>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</si>
  <si>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</si>
  <si>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</si>
  <si>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</si>
  <si>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</si>
  <si>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</si>
  <si>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</si>
  <si>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</si>
  <si>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</si>
  <si>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</si>
  <si>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</si>
  <si>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</si>
  <si>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</si>
  <si>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</si>
  <si>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</si>
  <si>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</si>
  <si>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</si>
  <si>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</si>
  <si>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</si>
  <si>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</si>
  <si>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</si>
  <si>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</si>
  <si>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</si>
  <si>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</si>
  <si>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</si>
  <si>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</si>
  <si>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</si>
  <si>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</si>
  <si>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</si>
  <si>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</si>
  <si>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</si>
  <si>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</si>
  <si>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</si>
  <si>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</si>
  <si>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</si>
  <si>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</si>
  <si>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</si>
  <si>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</si>
  <si>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</si>
  <si>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</si>
  <si>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</si>
  <si>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</si>
  <si>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</si>
  <si>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</si>
  <si>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</si>
  <si>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</si>
  <si>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</si>
  <si>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</si>
  <si>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</si>
  <si>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</si>
  <si>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</si>
  <si>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</si>
  <si>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</si>
  <si>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</si>
  <si>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</si>
  <si>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</si>
  <si>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</si>
  <si>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</si>
  <si>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</si>
  <si>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</si>
  <si>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</si>
  <si>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</si>
  <si>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</si>
  <si>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</si>
  <si>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</si>
  <si>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</si>
  <si>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</si>
  <si>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</si>
  <si>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</si>
  <si>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</si>
  <si>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</si>
  <si>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</si>
  <si>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</si>
  <si>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</si>
  <si>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</si>
  <si>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</si>
  <si>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</si>
  <si>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</si>
  <si>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</si>
  <si>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</si>
  <si>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</si>
  <si>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</si>
  <si>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</si>
  <si>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</si>
  <si>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</si>
  <si>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</si>
  <si>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</si>
  <si>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</si>
  <si>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</si>
  <si>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</si>
  <si>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</si>
  <si>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</si>
  <si>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</si>
  <si>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</si>
  <si>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</si>
  <si>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</si>
  <si>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</si>
  <si>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</si>
  <si>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</si>
  <si>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</si>
  <si>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</si>
  <si>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</si>
  <si>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</si>
  <si>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</si>
  <si>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</si>
  <si>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</si>
  <si>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</si>
  <si>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</si>
  <si>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</si>
  <si>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</si>
  <si>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</si>
  <si>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</si>
  <si>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</si>
  <si>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</si>
  <si>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</si>
  <si>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</si>
  <si>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</si>
  <si>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</si>
  <si>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</si>
  <si>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</si>
  <si>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</si>
  <si>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</si>
  <si>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</si>
  <si>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</si>
  <si>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</si>
  <si>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</si>
  <si>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</si>
  <si>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</si>
  <si>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</si>
  <si>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</si>
  <si>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</si>
  <si>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</si>
  <si>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</si>
  <si>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</si>
  <si>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</si>
  <si>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</si>
  <si>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</si>
  <si>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</si>
  <si>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</si>
  <si>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</si>
  <si>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</si>
  <si>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</si>
  <si>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</si>
  <si>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</si>
  <si>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</si>
  <si>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</si>
  <si>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</si>
  <si>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</si>
  <si>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</si>
  <si>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</si>
  <si>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</si>
  <si>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</si>
  <si>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</si>
  <si>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</si>
  <si>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</si>
  <si>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</si>
  <si>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</si>
  <si>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</si>
  <si>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</si>
  <si>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</si>
  <si>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</si>
  <si>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</si>
  <si>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</si>
  <si>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</si>
  <si>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</si>
  <si>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</si>
  <si>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</si>
  <si>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</si>
  <si>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</si>
  <si>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</si>
  <si>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</si>
  <si>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</si>
  <si>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</si>
  <si>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</si>
  <si>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</si>
  <si>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</si>
  <si>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</si>
  <si>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</si>
  <si>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</si>
  <si>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</si>
  <si>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</si>
  <si>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</si>
  <si>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</si>
  <si>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</si>
  <si>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</si>
  <si>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</si>
  <si>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</si>
  <si>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</si>
  <si>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</si>
  <si>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</si>
  <si>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</si>
  <si>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</si>
  <si>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</si>
  <si>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</si>
  <si>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</si>
  <si>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</si>
  <si>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</si>
  <si>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</si>
  <si>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</si>
  <si>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</si>
  <si>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</si>
  <si>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</si>
  <si>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</si>
  <si>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</si>
  <si>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</si>
  <si>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</si>
  <si>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</si>
  <si>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</si>
  <si>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</si>
  <si>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</si>
  <si>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</si>
  <si>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</si>
  <si>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</si>
  <si>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</si>
  <si>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</si>
  <si>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</si>
  <si>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</si>
  <si>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</si>
  <si>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</si>
  <si>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</si>
  <si>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</si>
  <si>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</si>
  <si>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</si>
  <si>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</si>
  <si>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</si>
  <si>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</si>
  <si>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</si>
  <si>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</si>
  <si>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</si>
  <si>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</si>
  <si>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</si>
  <si>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</si>
  <si>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</si>
  <si>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</si>
  <si>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</si>
  <si>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</si>
  <si>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</si>
  <si>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</si>
  <si>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</si>
  <si>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</si>
  <si>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</si>
  <si>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</si>
  <si>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</si>
  <si>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</si>
  <si>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</si>
  <si>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</si>
  <si>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</si>
  <si>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</si>
  <si>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</si>
  <si>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</si>
  <si>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</si>
  <si>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</si>
  <si>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</si>
  <si>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</si>
  <si>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</si>
  <si>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</si>
  <si>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</si>
  <si>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</si>
  <si>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</si>
  <si>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</si>
  <si>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</si>
  <si>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</si>
  <si>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</si>
  <si>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</si>
  <si>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</si>
  <si>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</si>
  <si>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</si>
  <si>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</si>
  <si>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</si>
  <si>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</si>
  <si>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</si>
  <si>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</si>
  <si>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</si>
  <si>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</si>
  <si>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</si>
  <si>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</si>
  <si>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</si>
  <si>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</si>
  <si>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</si>
  <si>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</si>
  <si>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</si>
  <si>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</si>
  <si>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</si>
  <si>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</si>
  <si>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</si>
  <si>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</si>
  <si>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</si>
  <si>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</si>
  <si>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</si>
  <si>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</si>
  <si>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</si>
  <si>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</si>
  <si>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</si>
  <si>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</si>
  <si>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</si>
  <si>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</si>
  <si>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</si>
  <si>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</si>
  <si>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</si>
  <si>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</si>
  <si>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</si>
  <si>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</si>
  <si>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</si>
  <si>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</si>
  <si>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</si>
  <si>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</si>
  <si>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</si>
  <si>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</si>
  <si>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</si>
  <si>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</si>
  <si>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</si>
  <si>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</si>
  <si>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</si>
  <si>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</si>
  <si>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</si>
  <si>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</si>
  <si>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</si>
  <si>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</si>
  <si>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</si>
  <si>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</si>
  <si>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</si>
  <si>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</si>
  <si>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</si>
  <si>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</si>
  <si>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</si>
  <si>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</si>
  <si>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</si>
  <si>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</si>
  <si>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</si>
  <si>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</si>
  <si>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</si>
  <si>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</si>
  <si>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</si>
  <si>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</si>
  <si>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</si>
  <si>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</si>
  <si>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</si>
  <si>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</si>
  <si>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</si>
  <si>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</si>
  <si>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</si>
  <si>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</si>
  <si>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</si>
  <si>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</si>
  <si>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</si>
  <si>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</si>
  <si>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</si>
  <si>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</si>
  <si>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</si>
  <si>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</si>
  <si>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</si>
  <si>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</si>
  <si>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</si>
  <si>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</si>
  <si>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</si>
  <si>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</si>
  <si>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</si>
  <si>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</si>
  <si>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</si>
  <si>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</si>
  <si>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</si>
  <si>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</si>
  <si>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</si>
  <si>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</si>
  <si>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</si>
  <si>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</si>
  <si>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</si>
  <si>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</si>
  <si>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</si>
  <si>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</si>
  <si>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</si>
  <si>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</si>
  <si>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</si>
  <si>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</si>
  <si>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</si>
  <si>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</si>
  <si>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</si>
  <si>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</si>
  <si>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</si>
  <si>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</si>
  <si>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</si>
  <si>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</si>
  <si>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</si>
  <si>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</si>
  <si>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</si>
  <si>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</si>
  <si>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</si>
  <si>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</si>
  <si>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</si>
  <si>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</si>
  <si>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</si>
  <si>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</si>
  <si>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</si>
  <si>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</si>
  <si>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</si>
  <si>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</si>
  <si>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</si>
  <si>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</si>
  <si>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</si>
  <si>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</si>
  <si>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</si>
  <si>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</si>
  <si>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</si>
  <si>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</si>
  <si>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</si>
  <si>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</si>
  <si>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</si>
  <si>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</si>
  <si>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</si>
  <si>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</si>
  <si>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</si>
  <si>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</si>
  <si>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</si>
  <si>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</si>
  <si>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</si>
  <si>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</si>
  <si>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</si>
  <si>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</si>
  <si>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</si>
  <si>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</si>
  <si>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</si>
  <si>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</si>
  <si>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</si>
  <si>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</si>
  <si>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</si>
  <si>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</si>
  <si>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</si>
  <si>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</si>
  <si>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</si>
  <si>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</si>
  <si>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</si>
  <si>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</si>
  <si>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</si>
  <si>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</si>
  <si>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</si>
  <si>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</si>
  <si>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</si>
  <si>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</si>
  <si>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</si>
  <si>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</si>
  <si>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</si>
  <si>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</si>
  <si>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</si>
  <si>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</si>
  <si>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</si>
  <si>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</si>
  <si>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</si>
  <si>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</si>
  <si>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</si>
  <si>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</si>
  <si>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</si>
  <si>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</si>
  <si>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</si>
  <si>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</si>
  <si>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</si>
  <si>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</si>
  <si>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</si>
  <si>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</si>
  <si>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</si>
  <si>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</si>
  <si>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</si>
  <si>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</si>
  <si>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</si>
  <si>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</si>
  <si>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</si>
  <si>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</si>
  <si>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</si>
  <si>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</si>
  <si>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</si>
  <si>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</si>
  <si>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</si>
  <si>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</si>
  <si>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</si>
  <si>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</si>
  <si>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</si>
  <si>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</si>
  <si>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</si>
  <si>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</si>
  <si>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</si>
  <si>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</si>
  <si>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</si>
  <si>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</si>
  <si>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</si>
  <si>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</si>
  <si>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</si>
  <si>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</si>
  <si>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</si>
  <si>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</si>
  <si>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</si>
  <si>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</si>
  <si>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</si>
  <si>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</si>
  <si>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</si>
  <si>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</si>
  <si>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</si>
  <si>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</si>
  <si>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</si>
  <si>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</si>
  <si>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</si>
  <si>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</si>
  <si>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</si>
  <si>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</si>
  <si>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</si>
  <si>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</si>
  <si>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</si>
  <si>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</si>
  <si>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</si>
  <si>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</si>
  <si>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</si>
  <si>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</si>
  <si>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</si>
  <si>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</si>
  <si>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</si>
  <si>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</si>
  <si>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</si>
  <si>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</si>
  <si>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</si>
  <si>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</si>
  <si>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</si>
  <si>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</si>
  <si>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</si>
  <si>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</si>
  <si>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</si>
  <si>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</si>
  <si>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</si>
  <si>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</si>
  <si>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</si>
  <si>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</si>
  <si>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</si>
  <si>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</si>
  <si>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</si>
  <si>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</si>
  <si>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</si>
  <si>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</si>
  <si>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</si>
  <si>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</si>
  <si>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</si>
  <si>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</si>
  <si>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</si>
  <si>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</si>
  <si>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</si>
  <si>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</si>
  <si>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</si>
  <si>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</si>
  <si>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</si>
  <si>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</si>
  <si>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</si>
  <si>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</si>
  <si>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</si>
  <si>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</si>
  <si>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</si>
  <si>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</si>
  <si>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</si>
  <si>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</si>
  <si>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</si>
  <si>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</si>
  <si>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</si>
  <si>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</si>
  <si>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</si>
  <si>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</si>
  <si>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</si>
  <si>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</si>
  <si>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</si>
  <si>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</si>
  <si>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</si>
  <si>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</si>
  <si>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</si>
  <si>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</si>
  <si>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</si>
  <si>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</si>
  <si>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</si>
  <si>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</si>
  <si>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</si>
  <si>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</si>
  <si>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</si>
  <si>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</si>
  <si>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</si>
  <si>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</si>
  <si>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</si>
  <si>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</si>
  <si>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</si>
  <si>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</si>
  <si>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</si>
  <si>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</si>
  <si>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</si>
  <si>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</si>
  <si>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</si>
  <si>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</si>
  <si>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</si>
  <si>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</si>
  <si>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</si>
  <si>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</si>
  <si>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</si>
  <si>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</si>
  <si>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</si>
  <si>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</si>
  <si>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</si>
  <si>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</si>
  <si>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</si>
  <si>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</si>
  <si>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</si>
  <si>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</si>
  <si>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</si>
  <si>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</si>
  <si>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</si>
  <si>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</si>
  <si>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</si>
  <si>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</si>
  <si>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</si>
  <si>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</si>
  <si>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</si>
  <si>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</si>
  <si>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</si>
  <si>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</si>
  <si>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</si>
  <si>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</si>
  <si>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</si>
  <si>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</si>
  <si>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</si>
  <si>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</si>
  <si>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</si>
  <si>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</si>
  <si>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</si>
  <si>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</si>
  <si>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</si>
  <si>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</si>
  <si>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</si>
  <si>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</si>
  <si>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</si>
  <si>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</si>
  <si>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</si>
  <si>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</si>
  <si>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</si>
  <si>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</si>
  <si>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</si>
  <si>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</si>
  <si>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</si>
  <si>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</si>
  <si>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</si>
  <si>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</si>
  <si>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</si>
  <si>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</si>
  <si>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</si>
  <si>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</si>
  <si>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</si>
  <si>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</si>
  <si>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</si>
  <si>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</si>
  <si>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</si>
  <si>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</si>
  <si>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</si>
  <si>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</si>
  <si>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</si>
  <si>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</si>
  <si>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</si>
  <si>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</si>
  <si>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</si>
  <si>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</si>
  <si>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</si>
  <si>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</si>
  <si>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</si>
  <si>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</si>
  <si>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</si>
  <si>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</si>
  <si>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</si>
  <si>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</si>
  <si>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</si>
  <si>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</si>
  <si>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</si>
  <si>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</si>
  <si>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</si>
  <si>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</si>
  <si>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</si>
  <si>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</si>
  <si>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</si>
  <si>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</si>
  <si>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</si>
  <si>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</si>
  <si>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</si>
  <si>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</si>
  <si>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</si>
  <si>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</si>
  <si>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</si>
  <si>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</si>
  <si>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</si>
  <si>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</si>
  <si>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</si>
  <si>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</si>
  <si>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</si>
  <si>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</si>
  <si>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</si>
  <si>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</si>
  <si>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</si>
  <si>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</si>
  <si>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</si>
  <si>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</si>
  <si>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</si>
  <si>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</si>
  <si>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</si>
  <si>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</si>
  <si>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</si>
  <si>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</si>
  <si>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</si>
  <si>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</si>
  <si>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</si>
  <si>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</si>
  <si>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</si>
  <si>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</si>
  <si>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</si>
  <si>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</si>
  <si>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</si>
  <si>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</si>
  <si>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</si>
  <si>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</si>
  <si>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</si>
  <si>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</si>
  <si>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</si>
  <si>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</si>
  <si>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</si>
  <si>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</si>
  <si>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</si>
  <si>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</si>
  <si>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</si>
  <si>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</si>
  <si>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</si>
  <si>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</si>
  <si>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</si>
  <si>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</si>
  <si>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</si>
  <si>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</si>
  <si>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</si>
  <si>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</si>
  <si>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</si>
  <si>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</si>
  <si>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</si>
  <si>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</si>
  <si>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</si>
  <si>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</si>
  <si>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</si>
  <si>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</si>
  <si>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</si>
  <si>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</si>
  <si>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</si>
  <si>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</si>
  <si>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</si>
  <si>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</si>
  <si>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</si>
  <si>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</si>
  <si>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</si>
  <si>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</si>
  <si>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</si>
  <si>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</si>
  <si>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</si>
  <si>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</si>
  <si>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</si>
  <si>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</si>
  <si>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</si>
  <si>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</si>
  <si>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</si>
  <si>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</si>
  <si>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</si>
  <si>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</si>
  <si>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</si>
  <si>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</si>
  <si>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</si>
  <si>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</si>
  <si>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</si>
  <si>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</si>
  <si>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</si>
  <si>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</si>
  <si>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</si>
  <si>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</si>
  <si>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</si>
  <si>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</si>
  <si>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</si>
  <si>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</si>
  <si>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</si>
  <si>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</si>
  <si>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</si>
  <si>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</si>
  <si>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</si>
  <si>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</si>
  <si>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</si>
  <si>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</si>
  <si>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</si>
  <si>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</si>
  <si>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</si>
  <si>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</si>
  <si>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</si>
  <si>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</si>
  <si>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</si>
  <si>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</si>
  <si>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</si>
  <si>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</si>
  <si>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</si>
  <si>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</si>
  <si>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</si>
  <si>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</si>
  <si>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</si>
  <si>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</si>
  <si>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</si>
  <si>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</si>
  <si>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</si>
  <si>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</si>
  <si>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</si>
  <si>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</si>
  <si>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</si>
  <si>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</si>
  <si>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</si>
  <si>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</si>
  <si>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</si>
  <si>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</si>
  <si>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</si>
  <si>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</si>
  <si>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</si>
  <si>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</si>
  <si>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</si>
  <si>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</si>
  <si>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</si>
  <si>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</si>
  <si>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</si>
  <si>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</si>
  <si>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</si>
  <si>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</si>
  <si>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</si>
  <si>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</si>
  <si>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</si>
  <si>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</si>
  <si>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</si>
  <si>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</si>
  <si>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</si>
  <si>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</si>
  <si>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</si>
  <si>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</si>
  <si>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</si>
  <si>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</si>
  <si>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</si>
  <si>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</si>
  <si>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</si>
  <si>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</si>
  <si>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</si>
  <si>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</si>
  <si>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</si>
  <si>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</si>
  <si>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</si>
  <si>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</si>
  <si>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</si>
  <si>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</si>
  <si>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</si>
  <si>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</si>
  <si>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</si>
  <si>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</si>
  <si>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</si>
  <si>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</si>
  <si>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</si>
  <si>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</si>
  <si>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</si>
  <si>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</si>
  <si>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</si>
  <si>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</si>
  <si>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</si>
  <si>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</si>
  <si>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</si>
  <si>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</si>
  <si>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</si>
  <si>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</si>
  <si>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</si>
  <si>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</si>
  <si>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</si>
  <si>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</si>
  <si>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</si>
  <si>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</si>
  <si>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</si>
  <si>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</si>
  <si>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</si>
  <si>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</si>
  <si>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</si>
  <si>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</si>
  <si>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</si>
  <si>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</si>
  <si>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</si>
  <si>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</si>
  <si>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</si>
  <si>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</si>
  <si>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</si>
  <si>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</si>
  <si>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</si>
  <si>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</si>
  <si>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</si>
  <si>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</si>
  <si>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</si>
  <si>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</si>
  <si>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</si>
  <si>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</si>
  <si>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</si>
  <si>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</si>
  <si>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</si>
  <si>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</si>
  <si>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</si>
  <si>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</si>
  <si>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</si>
  <si>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</si>
  <si>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</si>
  <si>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</si>
  <si>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</si>
  <si>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</si>
  <si>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</si>
  <si>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</si>
  <si>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</si>
  <si>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</si>
  <si>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</si>
  <si>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</si>
  <si>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</si>
  <si>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</si>
  <si>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</si>
  <si>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</si>
  <si>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</si>
  <si>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</si>
  <si>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</si>
  <si>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</si>
  <si>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</si>
  <si>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</si>
  <si>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</si>
  <si>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</si>
  <si>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</si>
  <si>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</si>
  <si>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</si>
  <si>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</si>
  <si>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</si>
  <si>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</si>
  <si>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</si>
  <si>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</si>
  <si>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</si>
  <si>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</si>
  <si>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</si>
  <si>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</si>
  <si>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</si>
  <si>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</si>
  <si>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</si>
  <si>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</si>
  <si>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</si>
  <si>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</si>
  <si>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</si>
  <si>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</si>
  <si>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</si>
  <si>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</si>
  <si>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</si>
  <si>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</si>
  <si>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</si>
  <si>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</si>
  <si>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</si>
  <si>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</si>
  <si>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</si>
  <si>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</si>
  <si>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</si>
  <si>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</si>
  <si>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</si>
  <si>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</si>
  <si>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</si>
  <si>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</si>
  <si>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</si>
  <si>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</si>
  <si>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</si>
  <si>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</si>
  <si>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</si>
  <si>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</si>
  <si>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</si>
  <si>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</si>
  <si>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</si>
  <si>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</si>
  <si>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</si>
  <si>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</si>
  <si>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</si>
  <si>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</si>
  <si>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</si>
  <si>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</si>
  <si>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</si>
  <si>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</si>
  <si>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</si>
  <si>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</si>
  <si>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</si>
  <si>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</si>
  <si>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</si>
  <si>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</si>
  <si>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</si>
  <si>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</si>
  <si>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</si>
  <si>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</si>
  <si>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</si>
  <si>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</si>
  <si>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</si>
  <si>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</si>
  <si>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</si>
  <si>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</si>
  <si>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</si>
  <si>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</si>
  <si>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</si>
  <si>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</si>
  <si>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</si>
  <si>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</si>
  <si>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</si>
  <si>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</si>
  <si>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</si>
  <si>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</si>
  <si>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</si>
  <si>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</si>
  <si>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</si>
  <si>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</si>
  <si>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</si>
  <si>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</si>
  <si>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</si>
  <si>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</si>
  <si>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</si>
  <si>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</si>
  <si>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</si>
  <si>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</si>
  <si>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</si>
  <si>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</si>
  <si>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</si>
  <si>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</si>
  <si>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</si>
  <si>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</si>
  <si>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</si>
  <si>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</si>
  <si>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</si>
  <si>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</si>
  <si>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</si>
  <si>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</si>
  <si>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</si>
  <si>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</si>
  <si>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</si>
  <si>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</si>
  <si>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</si>
  <si>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</si>
  <si>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</si>
  <si>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</si>
  <si>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</si>
  <si>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</si>
  <si>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</si>
  <si>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</si>
  <si>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</si>
  <si>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</si>
  <si>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</si>
  <si>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</si>
  <si>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</si>
  <si>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</si>
  <si>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</si>
  <si>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</si>
  <si>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</si>
  <si>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</si>
  <si>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</si>
  <si>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</si>
  <si>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</si>
  <si>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</si>
  <si>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</si>
  <si>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</si>
  <si>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</si>
  <si>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</si>
  <si>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</si>
  <si>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</si>
  <si>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</si>
  <si>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</si>
  <si>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</si>
  <si>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</si>
  <si>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</si>
  <si>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</si>
  <si>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</si>
  <si>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</si>
  <si>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</si>
  <si>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</si>
  <si>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</si>
  <si>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</si>
  <si>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</si>
  <si>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</si>
  <si>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</si>
  <si>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</si>
  <si>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</si>
  <si>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</si>
  <si>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</si>
  <si>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</si>
  <si>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</si>
  <si>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</si>
  <si>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</si>
  <si>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</si>
  <si>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</si>
  <si>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</si>
  <si>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</si>
  <si>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</si>
  <si>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</si>
  <si>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</si>
  <si>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</si>
  <si>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</si>
  <si>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</si>
  <si>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</si>
  <si>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</si>
  <si>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</si>
  <si>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</si>
  <si>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</si>
  <si>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</si>
  <si>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</si>
  <si>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</si>
  <si>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</si>
  <si>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</si>
  <si>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</si>
  <si>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</si>
  <si>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</si>
  <si>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</si>
  <si>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</si>
  <si>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</si>
  <si>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</si>
  <si>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</si>
  <si>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</si>
  <si>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</si>
  <si>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</si>
  <si>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</si>
  <si>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</si>
  <si>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</si>
  <si>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</si>
  <si>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</si>
  <si>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</si>
  <si>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</si>
  <si>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</si>
  <si>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</si>
  <si>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</si>
  <si>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</si>
  <si>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</si>
  <si>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</si>
  <si>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</si>
  <si>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</si>
  <si>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</si>
  <si>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</si>
  <si>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</si>
  <si>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</si>
  <si>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</si>
  <si>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</si>
  <si>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</si>
  <si>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</si>
  <si>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</si>
  <si>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</si>
  <si>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</si>
  <si>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</si>
  <si>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</si>
  <si>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</si>
  <si>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</si>
  <si>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</si>
  <si>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</si>
  <si>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</si>
  <si>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</si>
  <si>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</si>
  <si>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</si>
  <si>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</si>
  <si>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</si>
  <si>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</si>
  <si>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</si>
  <si>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</si>
  <si>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</si>
  <si>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</si>
  <si>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</si>
  <si>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</si>
  <si>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</si>
  <si>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</si>
  <si>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</si>
  <si>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</si>
  <si>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</si>
  <si>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</si>
  <si>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</si>
  <si>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</si>
  <si>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</si>
  <si>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</si>
  <si>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</si>
  <si>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</si>
  <si>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</si>
  <si>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</si>
  <si>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</si>
  <si>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</si>
  <si>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</si>
  <si>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</si>
  <si>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</si>
  <si>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</si>
  <si>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</si>
  <si>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</si>
  <si>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</si>
  <si>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</si>
  <si>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</si>
  <si>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</si>
  <si>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</si>
  <si>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</si>
  <si>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</si>
  <si>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</si>
  <si>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</si>
  <si>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</si>
  <si>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</si>
  <si>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</si>
  <si>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</si>
  <si>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</si>
  <si>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</si>
  <si>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</si>
  <si>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</si>
  <si>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</si>
  <si>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</si>
  <si>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</si>
  <si>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</si>
  <si>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</si>
  <si>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</si>
  <si>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</si>
  <si>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</si>
  <si>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</si>
  <si>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</si>
  <si>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</si>
  <si>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</si>
  <si>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</si>
  <si>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</si>
  <si>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</si>
  <si>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</si>
  <si>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</si>
  <si>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</si>
  <si>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</si>
  <si>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</si>
  <si>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</si>
  <si>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</si>
  <si>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</si>
  <si>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</si>
  <si>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</si>
  <si>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</si>
  <si>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</si>
  <si>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</si>
  <si>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</si>
  <si>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</si>
  <si>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</si>
  <si>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</si>
  <si>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</si>
  <si>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</si>
  <si>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</si>
  <si>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</si>
  <si>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</si>
  <si>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</si>
  <si>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</si>
  <si>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</si>
  <si>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</si>
  <si>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</si>
  <si>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</si>
  <si>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</si>
  <si>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</si>
  <si>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</si>
  <si>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</si>
  <si>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</si>
  <si>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</si>
  <si>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</si>
  <si>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</si>
  <si>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</si>
  <si>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</si>
  <si>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</si>
  <si>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</si>
  <si>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</si>
  <si>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</si>
  <si>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</si>
  <si>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</si>
  <si>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</si>
  <si>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</si>
  <si>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</si>
  <si>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</si>
  <si>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</si>
  <si>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</si>
  <si>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</si>
  <si>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</si>
  <si>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</si>
  <si>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</si>
  <si>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</si>
  <si>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</si>
  <si>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</si>
  <si>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</si>
  <si>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</si>
  <si>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</si>
  <si>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</si>
  <si>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</si>
  <si>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</si>
  <si>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</si>
  <si>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</si>
  <si>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</si>
  <si>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</si>
  <si>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</si>
  <si>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</si>
  <si>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</si>
  <si>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</si>
  <si>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</si>
  <si>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</si>
  <si>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</si>
  <si>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</si>
  <si>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</si>
  <si>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</si>
  <si>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</si>
  <si>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</si>
  <si>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</si>
  <si>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</si>
  <si>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</si>
  <si>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</si>
  <si>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</si>
  <si>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</si>
  <si>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</si>
  <si>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</si>
  <si>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</si>
  <si>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</si>
  <si>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</si>
  <si>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</si>
  <si>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</si>
  <si>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</si>
  <si>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</si>
  <si>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</si>
  <si>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</si>
  <si>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</si>
  <si>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</si>
  <si>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</si>
  <si>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</si>
  <si>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</si>
  <si>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</si>
  <si>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</si>
  <si>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</si>
  <si>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</si>
  <si>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</si>
  <si>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</si>
  <si>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</si>
  <si>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</si>
  <si>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</si>
  <si>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</si>
  <si>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</si>
  <si>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</si>
  <si>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</si>
  <si>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</si>
  <si>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</si>
  <si>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</si>
  <si>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</si>
  <si>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</si>
  <si>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</si>
  <si>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</si>
  <si>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</si>
  <si>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</si>
  <si>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</si>
  <si>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</si>
  <si>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</si>
  <si>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</si>
  <si>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</si>
  <si>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</si>
  <si>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</si>
  <si>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</si>
  <si>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</si>
  <si>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</si>
  <si>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</si>
  <si>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</si>
  <si>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</si>
  <si>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</si>
  <si>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</si>
  <si>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</si>
  <si>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</si>
  <si>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</si>
  <si>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</si>
  <si>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</si>
  <si>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</si>
  <si>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</si>
  <si>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</si>
  <si>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</si>
  <si>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</si>
  <si>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</si>
  <si>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</si>
  <si>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</si>
  <si>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</si>
  <si>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</si>
  <si>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</si>
  <si>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</si>
  <si>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</si>
  <si>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</si>
  <si>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</si>
  <si>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</si>
  <si>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</si>
  <si>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</si>
  <si>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</si>
  <si>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</si>
  <si>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</si>
  <si>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</si>
  <si>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</si>
  <si>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</si>
  <si>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</si>
  <si>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</si>
  <si>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</si>
  <si>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</si>
  <si>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</si>
  <si>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</si>
  <si>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</si>
  <si>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</si>
  <si>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</si>
  <si>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</si>
  <si>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</si>
  <si>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</si>
  <si>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</si>
  <si>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</si>
  <si>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</si>
  <si>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</si>
  <si>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</si>
  <si>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</si>
  <si>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</si>
  <si>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</si>
  <si>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</si>
  <si>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</si>
  <si>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</si>
  <si>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</si>
  <si>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</si>
  <si>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</si>
  <si>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</si>
  <si>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</si>
  <si>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</si>
  <si>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</si>
  <si>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</si>
  <si>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</si>
  <si>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</si>
  <si>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</si>
  <si>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</si>
  <si>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</si>
  <si>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</si>
  <si>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</si>
  <si>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</si>
  <si>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</si>
  <si>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</si>
  <si>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</si>
  <si>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</si>
  <si>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</si>
  <si>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</si>
  <si>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</si>
  <si>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</si>
  <si>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</si>
  <si>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</si>
  <si>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</si>
  <si>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</si>
  <si>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</si>
  <si>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</si>
  <si>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</si>
  <si>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</si>
  <si>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</si>
  <si>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</si>
  <si>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</si>
  <si>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</si>
  <si>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</si>
  <si>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</si>
  <si>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</si>
  <si>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</si>
  <si>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</si>
  <si>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</si>
  <si>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</si>
  <si>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</si>
  <si>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</si>
  <si>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</si>
  <si>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</si>
  <si>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</si>
  <si>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</si>
  <si>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</si>
  <si>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</si>
  <si>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</si>
  <si>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</si>
  <si>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</si>
  <si>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</si>
  <si>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</si>
  <si>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</si>
  <si>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</si>
  <si>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</si>
  <si>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</si>
  <si>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</si>
  <si>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</si>
  <si>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</si>
  <si>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</si>
  <si>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</si>
  <si>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</si>
  <si>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</si>
  <si>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</si>
  <si>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</si>
  <si>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</si>
  <si>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</si>
  <si>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</si>
  <si>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</si>
  <si>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</si>
  <si>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</si>
  <si>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</si>
  <si>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</si>
  <si>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</si>
  <si>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</si>
  <si>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</si>
  <si>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</si>
  <si>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</si>
  <si>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</si>
  <si>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</si>
  <si>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</si>
  <si>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</si>
  <si>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</si>
  <si>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</si>
  <si>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</si>
  <si>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</si>
  <si>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</si>
  <si>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</si>
  <si>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</si>
  <si>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</si>
  <si>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</si>
  <si>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</si>
  <si>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</si>
  <si>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</si>
  <si>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</si>
  <si>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</si>
  <si>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</si>
  <si>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</si>
  <si>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</si>
  <si>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</si>
  <si>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</si>
  <si>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</si>
  <si>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</si>
  <si>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</si>
  <si>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</si>
  <si>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</si>
  <si>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</si>
  <si>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</si>
  <si>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</si>
  <si>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</si>
  <si>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</si>
  <si>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</si>
  <si>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</si>
  <si>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</si>
  <si>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</si>
  <si>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</si>
  <si>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</si>
  <si>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</si>
  <si>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</si>
  <si>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</si>
  <si>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</si>
  <si>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</si>
  <si>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</si>
  <si>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</si>
  <si>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</si>
  <si>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</si>
  <si>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</si>
  <si>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</si>
  <si>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</si>
  <si>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</si>
  <si>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</si>
  <si>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</si>
  <si>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</si>
  <si>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</si>
  <si>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</si>
  <si>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</si>
  <si>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</si>
  <si>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</si>
  <si>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</si>
  <si>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</si>
  <si>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</si>
  <si>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</si>
  <si>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</si>
  <si>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</si>
  <si>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</si>
  <si>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</si>
  <si>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</si>
  <si>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</si>
  <si>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</si>
  <si>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</si>
  <si>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</si>
  <si>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</si>
  <si>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</si>
  <si>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</si>
  <si>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</si>
  <si>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</si>
  <si>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</si>
  <si>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</si>
  <si>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</si>
  <si>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</si>
  <si>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</si>
  <si>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</si>
  <si>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</si>
  <si>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</si>
  <si>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</si>
  <si>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</si>
  <si>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</si>
  <si>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</si>
  <si>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</si>
  <si>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</si>
  <si>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</si>
  <si>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</si>
  <si>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</si>
  <si>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</si>
  <si>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</si>
  <si>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</si>
  <si>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</si>
  <si>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</si>
  <si>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</si>
  <si>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</si>
  <si>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</si>
  <si>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</si>
  <si>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</si>
  <si>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</si>
  <si>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</si>
  <si>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</si>
  <si>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</si>
  <si>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</si>
  <si>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</si>
  <si>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</si>
  <si>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</si>
  <si>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</si>
  <si>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</si>
  <si>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</si>
  <si>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</si>
  <si>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</si>
  <si>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</si>
  <si>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</si>
  <si>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</si>
  <si>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</si>
  <si>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</si>
  <si>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</si>
  <si>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</si>
  <si>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</si>
  <si>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</si>
  <si>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</si>
  <si>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</si>
  <si>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</si>
  <si>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</si>
  <si>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</si>
  <si>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</si>
  <si>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</si>
  <si>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</si>
  <si>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</si>
  <si>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</si>
  <si>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</si>
  <si>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</si>
  <si>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</si>
  <si>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</si>
  <si>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</si>
  <si>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</si>
  <si>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</si>
  <si>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</si>
  <si>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</si>
  <si>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</si>
  <si>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</si>
  <si>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</si>
  <si>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</si>
  <si>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</si>
  <si>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</si>
  <si>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</si>
  <si>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</si>
  <si>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</si>
  <si>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</si>
  <si>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</si>
  <si>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</si>
  <si>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</si>
  <si>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</si>
  <si>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</si>
  <si>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</si>
  <si>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</si>
  <si>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</si>
  <si>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</si>
  <si>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</si>
  <si>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</si>
  <si>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</si>
  <si>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</si>
  <si>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</si>
  <si>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</si>
  <si>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</si>
  <si>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</si>
  <si>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</si>
  <si>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</si>
  <si>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</si>
  <si>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</si>
  <si>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</si>
  <si>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</si>
  <si>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</si>
  <si>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</si>
  <si>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</si>
  <si>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</si>
  <si>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</si>
  <si>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</si>
  <si>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</si>
  <si>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</si>
  <si>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</si>
  <si>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</si>
  <si>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</si>
  <si>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</si>
  <si>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</si>
  <si>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</si>
  <si>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</si>
  <si>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</si>
  <si>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</si>
  <si>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</si>
  <si>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</si>
  <si>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</si>
  <si>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</si>
  <si>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</si>
  <si>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</si>
  <si>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</si>
  <si>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</si>
  <si>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</si>
  <si>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</si>
  <si>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</si>
  <si>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</si>
  <si>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</si>
  <si>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</si>
  <si>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</si>
  <si>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</si>
  <si>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</si>
  <si>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</si>
  <si>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</si>
  <si>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</si>
  <si>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</si>
  <si>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</si>
  <si>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</si>
  <si>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</si>
  <si>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</si>
  <si>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</si>
  <si>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</si>
  <si>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</si>
  <si>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</si>
  <si>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</si>
  <si>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</si>
  <si>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</si>
  <si>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</si>
  <si>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</si>
  <si>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</si>
  <si>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</si>
  <si>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</si>
  <si>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</si>
  <si>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</si>
  <si>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</si>
  <si>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</si>
  <si>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</si>
  <si>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</si>
  <si>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</si>
  <si>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</si>
  <si>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</si>
  <si>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</si>
  <si>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</si>
  <si>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</si>
  <si>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</si>
  <si>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</si>
  <si>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</si>
  <si>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</si>
  <si>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</si>
  <si>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</si>
  <si>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</si>
  <si>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</si>
  <si>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</si>
  <si>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</si>
  <si>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</si>
  <si>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</si>
  <si>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</si>
  <si>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</si>
  <si>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</si>
  <si>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</si>
  <si>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</si>
  <si>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</si>
  <si>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</si>
  <si>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</si>
  <si>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</si>
  <si>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</si>
  <si>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</si>
  <si>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</si>
  <si>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</si>
  <si>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</si>
  <si>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</si>
  <si>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</si>
  <si>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</si>
  <si>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</si>
  <si>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</si>
  <si>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</si>
  <si>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</si>
  <si>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</si>
  <si>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</si>
  <si>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</si>
  <si>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</si>
  <si>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</si>
  <si>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</si>
  <si>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</si>
  <si>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</si>
  <si>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</si>
  <si>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</si>
  <si>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</si>
  <si>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</si>
  <si>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</si>
  <si>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</si>
  <si>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</si>
  <si>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</si>
  <si>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</si>
  <si>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</si>
  <si>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</si>
  <si>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</si>
  <si>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</si>
  <si>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</si>
  <si>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</si>
  <si>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</si>
  <si>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</si>
  <si>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</si>
  <si>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</si>
  <si>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</si>
  <si>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</si>
  <si>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</si>
  <si>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</si>
  <si>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</si>
  <si>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</si>
  <si>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</si>
  <si>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</si>
  <si>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</si>
  <si>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</si>
  <si>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</si>
  <si>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</si>
  <si>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</si>
  <si>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</si>
  <si>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</si>
  <si>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</si>
  <si>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</si>
  <si>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</si>
  <si>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</si>
  <si>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</si>
  <si>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</si>
  <si>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</si>
  <si>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</si>
  <si>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</si>
  <si>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</si>
  <si>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</si>
  <si>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</si>
  <si>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</si>
  <si>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</si>
  <si>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</si>
  <si>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</si>
  <si>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</si>
  <si>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</si>
  <si>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</si>
  <si>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</si>
  <si>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</si>
  <si>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</si>
  <si>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</si>
  <si>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</si>
  <si>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</si>
  <si>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</si>
  <si>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</si>
  <si>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</si>
  <si>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</si>
  <si>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</si>
  <si>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</si>
  <si>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</si>
  <si>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</si>
  <si>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</si>
  <si>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</si>
  <si>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</si>
  <si>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</si>
  <si>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</si>
  <si>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</si>
  <si>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</si>
  <si>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</si>
  <si>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</si>
  <si>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</si>
  <si>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</si>
  <si>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</si>
  <si>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</si>
  <si>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</si>
  <si>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</si>
  <si>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</si>
  <si>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</si>
  <si>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</si>
  <si>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</si>
  <si>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</si>
  <si>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</si>
  <si>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</si>
  <si>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</si>
  <si>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</si>
  <si>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</si>
  <si>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</si>
  <si>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</si>
  <si>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</si>
  <si>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</si>
  <si>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</si>
  <si>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</si>
  <si>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</si>
  <si>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</si>
  <si>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</si>
  <si>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</si>
  <si>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</si>
  <si>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</si>
  <si>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</si>
  <si>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</si>
  <si>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</si>
  <si>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</si>
  <si>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</si>
  <si>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</si>
  <si>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</si>
  <si>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</si>
  <si>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</si>
  <si>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</si>
  <si>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</si>
  <si>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</si>
  <si>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</si>
  <si>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</si>
  <si>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</si>
  <si>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</si>
  <si>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</si>
  <si>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</si>
  <si>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</si>
  <si>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</si>
  <si>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</si>
  <si>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</si>
  <si>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</si>
  <si>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</si>
  <si>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</si>
  <si>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</si>
  <si>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</si>
  <si>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</si>
  <si>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</si>
  <si>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</si>
  <si>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</si>
  <si>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</si>
  <si>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</si>
  <si>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</si>
  <si>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</si>
  <si>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</si>
  <si>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</si>
  <si>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</si>
  <si>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</si>
  <si>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</si>
  <si>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</si>
  <si>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</si>
  <si>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</si>
  <si>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</si>
  <si>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</si>
  <si>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</si>
  <si>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</si>
  <si>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</si>
  <si>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</si>
  <si>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</si>
  <si>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</si>
  <si>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</si>
  <si>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</si>
  <si>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</si>
  <si>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</si>
  <si>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</si>
  <si>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</si>
  <si>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</si>
  <si>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</si>
  <si>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</si>
  <si>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</si>
  <si>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</si>
  <si>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</si>
  <si>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</si>
  <si>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</si>
  <si>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</si>
  <si>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</si>
  <si>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</si>
  <si>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</si>
  <si>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</si>
  <si>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</si>
  <si>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</si>
  <si>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</si>
  <si>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</si>
  <si>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</si>
  <si>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</si>
  <si>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</si>
  <si>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</si>
  <si>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</si>
  <si>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</si>
  <si>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</si>
  <si>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</si>
  <si>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</si>
  <si>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</si>
  <si>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</si>
  <si>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</si>
  <si>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</si>
  <si>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</si>
  <si>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</si>
  <si>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</si>
  <si>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</si>
  <si>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</si>
  <si>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</si>
  <si>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</si>
  <si>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</si>
  <si>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</si>
  <si>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</si>
  <si>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</si>
  <si>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</si>
  <si>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</si>
  <si>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</si>
  <si>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</si>
  <si>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</si>
  <si>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</si>
  <si>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</si>
  <si>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</si>
  <si>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</si>
  <si>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</si>
  <si>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</si>
  <si>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</si>
  <si>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</si>
  <si>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</si>
  <si>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</si>
  <si>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</si>
  <si>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</si>
  <si>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</si>
  <si>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</si>
  <si>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</si>
  <si>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</si>
  <si>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</si>
  <si>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</si>
  <si>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</si>
  <si>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</si>
  <si>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</si>
  <si>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</si>
  <si>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</si>
  <si>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</si>
  <si>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</si>
  <si>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</si>
  <si>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</si>
  <si>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</si>
  <si>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</si>
  <si>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</si>
  <si>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</si>
  <si>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</si>
  <si>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</si>
  <si>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</si>
  <si>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</si>
  <si>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</si>
  <si>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</si>
  <si>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</si>
  <si>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</si>
  <si>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</si>
  <si>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</si>
  <si>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</si>
  <si>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</si>
  <si>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</si>
  <si>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</si>
  <si>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</si>
  <si>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</si>
  <si>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</si>
  <si>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</si>
  <si>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</si>
  <si>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</si>
  <si>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</si>
  <si>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</si>
  <si>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</si>
  <si>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</si>
  <si>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</si>
  <si>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</si>
  <si>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</si>
  <si>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</si>
  <si>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</si>
  <si>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</si>
  <si>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</si>
  <si>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</si>
  <si>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</si>
  <si>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</si>
  <si>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</si>
  <si>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</si>
  <si>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</si>
  <si>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</si>
  <si>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</si>
  <si>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</si>
  <si>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</si>
  <si>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</si>
  <si>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</si>
  <si>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</si>
  <si>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</si>
  <si>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</si>
  <si>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</si>
  <si>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</si>
  <si>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</si>
  <si>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</si>
  <si>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</si>
  <si>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</si>
  <si>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</si>
  <si>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</si>
  <si>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</si>
  <si>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</si>
  <si>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</si>
  <si>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</si>
  <si>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</si>
  <si>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</si>
  <si>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</si>
  <si>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</si>
  <si>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</si>
  <si>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</si>
  <si>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</si>
  <si>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</si>
  <si>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</si>
  <si>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</si>
  <si>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</si>
  <si>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</si>
  <si>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</si>
  <si>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</si>
  <si>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</si>
  <si>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</si>
  <si>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</si>
  <si>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</si>
  <si>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</si>
  <si>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</si>
  <si>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</si>
  <si>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</si>
  <si>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</si>
  <si>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</si>
  <si>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</si>
  <si>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</si>
  <si>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</si>
  <si>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</si>
  <si>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</si>
  <si>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</si>
  <si>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</si>
  <si>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</si>
  <si>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</si>
  <si>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</si>
  <si>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</si>
  <si>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</si>
  <si>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</si>
  <si>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</si>
  <si>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</si>
  <si>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</si>
  <si>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</si>
  <si>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</si>
  <si>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</si>
  <si>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</si>
  <si>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</si>
  <si>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</si>
  <si>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</si>
  <si>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</si>
  <si>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</si>
  <si>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</si>
  <si>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</si>
  <si>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</si>
  <si>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</si>
  <si>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</si>
  <si>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</si>
  <si>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</si>
  <si>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</si>
  <si>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</si>
  <si>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</si>
  <si>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</si>
  <si>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</si>
  <si>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</si>
  <si>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</si>
  <si>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</si>
  <si>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</si>
  <si>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</si>
  <si>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</si>
  <si>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</si>
  <si>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</si>
  <si>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</si>
  <si>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</si>
  <si>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</si>
  <si>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</si>
  <si>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</si>
  <si>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</si>
  <si>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</si>
  <si>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</si>
  <si>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</si>
  <si>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</si>
  <si>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</si>
  <si>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</si>
  <si>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</si>
  <si>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</si>
  <si>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</si>
  <si>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</si>
  <si>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</si>
  <si>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</si>
  <si>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</si>
  <si>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</si>
  <si>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</si>
  <si>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</si>
  <si>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</si>
  <si>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</si>
  <si>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</si>
  <si>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</si>
  <si>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</si>
  <si>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</si>
  <si>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</si>
  <si>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</si>
  <si>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</si>
  <si>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</si>
  <si>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</si>
  <si>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</si>
  <si>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</si>
  <si>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</si>
  <si>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</si>
  <si>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</si>
  <si>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</si>
  <si>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</si>
  <si>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</si>
  <si>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</si>
  <si>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</si>
  <si>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</si>
  <si>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</si>
  <si>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</si>
  <si>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</si>
  <si>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</si>
  <si>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</si>
  <si>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</si>
  <si>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</si>
  <si>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</si>
  <si>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</si>
  <si>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</si>
  <si>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</si>
  <si>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</si>
  <si>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</si>
  <si>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</si>
  <si>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</si>
  <si>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</si>
  <si>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</si>
  <si>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</si>
  <si>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</si>
  <si>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</si>
  <si>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</si>
  <si>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</si>
  <si>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</si>
  <si>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</si>
  <si>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</si>
  <si>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</si>
  <si>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</si>
  <si>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</si>
  <si>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</si>
  <si>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</si>
  <si>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</si>
  <si>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</si>
  <si>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</si>
  <si>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</si>
  <si>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</si>
  <si>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</si>
  <si>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</si>
  <si>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</si>
  <si>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</si>
  <si>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</si>
  <si>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</si>
  <si>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</si>
  <si>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</si>
  <si>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</si>
  <si>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</si>
  <si>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</si>
  <si>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</si>
  <si>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</si>
  <si>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</si>
  <si>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</si>
  <si>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</si>
  <si>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</si>
  <si>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</si>
  <si>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</si>
  <si>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</si>
  <si>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</si>
  <si>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</si>
  <si>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</si>
  <si>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</si>
  <si>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</si>
  <si>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</si>
  <si>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</si>
  <si>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</si>
  <si>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</si>
  <si>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</si>
  <si>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</si>
  <si>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</si>
  <si>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</si>
  <si>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</si>
  <si>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</si>
  <si>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</si>
  <si>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</si>
  <si>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</si>
  <si>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</si>
  <si>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</si>
  <si>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</si>
  <si>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</si>
  <si>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</si>
  <si>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</si>
  <si>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</si>
  <si>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</si>
  <si>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</si>
  <si>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</si>
  <si>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</si>
  <si>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</si>
  <si>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</si>
  <si>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</si>
  <si>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</si>
  <si>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</si>
  <si>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</si>
  <si>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</si>
  <si>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</si>
  <si>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</si>
  <si>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</si>
  <si>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</si>
  <si>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</si>
  <si>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</si>
  <si>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</si>
  <si>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</si>
  <si>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</si>
  <si>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</si>
  <si>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</si>
  <si>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</si>
  <si>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</si>
  <si>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</si>
  <si>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</si>
  <si>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</si>
  <si>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</si>
  <si>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</si>
  <si>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</si>
  <si>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</si>
  <si>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</si>
  <si>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</si>
  <si>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</si>
  <si>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</si>
  <si>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</si>
  <si>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</si>
  <si>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</si>
  <si>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</si>
  <si>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</si>
  <si>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</si>
  <si>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</si>
  <si>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</si>
  <si>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</si>
  <si>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</si>
  <si>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</si>
  <si>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</si>
  <si>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</si>
  <si>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</si>
  <si>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</si>
  <si>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</si>
  <si>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</si>
  <si>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</si>
  <si>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</si>
  <si>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</si>
  <si>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</si>
  <si>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</si>
  <si>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</si>
  <si>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</si>
  <si>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</si>
  <si>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</si>
  <si>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</si>
  <si>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</si>
  <si>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</si>
  <si>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</si>
  <si>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</si>
  <si>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</si>
  <si>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</si>
  <si>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</si>
  <si>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</si>
  <si>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</si>
  <si>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</si>
  <si>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</si>
  <si>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</si>
  <si>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</si>
  <si>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</si>
  <si>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</si>
  <si>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</si>
  <si>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</si>
  <si>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</si>
  <si>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</si>
  <si>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</si>
  <si>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</si>
  <si>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</si>
  <si>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</si>
  <si>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</si>
  <si>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</si>
  <si>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</si>
  <si>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</si>
  <si>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</si>
  <si>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</si>
  <si>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</si>
  <si>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</si>
  <si>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</si>
  <si>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</si>
  <si>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</si>
  <si>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</si>
  <si>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</si>
  <si>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</si>
  <si>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</si>
  <si>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</si>
  <si>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</si>
  <si>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</si>
  <si>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</si>
  <si>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</si>
  <si>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</si>
  <si>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</si>
  <si>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</si>
  <si>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</si>
  <si>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</si>
  <si>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</si>
  <si>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</si>
  <si>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</si>
  <si>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</si>
  <si>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</si>
  <si>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</si>
  <si>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</si>
  <si>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</si>
  <si>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</si>
  <si>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</si>
  <si>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</si>
  <si>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</si>
  <si>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</si>
  <si>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</si>
  <si>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</si>
  <si>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</si>
  <si>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</si>
  <si>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</si>
  <si>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</si>
  <si>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</si>
  <si>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</si>
  <si>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</si>
  <si>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</si>
  <si>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</si>
  <si>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</si>
  <si>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</si>
  <si>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</si>
  <si>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</si>
  <si>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</si>
  <si>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</si>
  <si>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</si>
  <si>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</si>
  <si>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</si>
  <si>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</si>
  <si>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</si>
  <si>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</si>
  <si>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</si>
  <si>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</si>
  <si>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</si>
  <si>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</si>
  <si>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</si>
  <si>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</si>
  <si>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</si>
  <si>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</si>
  <si>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</si>
  <si>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</si>
  <si>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</si>
  <si>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</si>
  <si>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</si>
  <si>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</si>
  <si>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</si>
  <si>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</si>
  <si>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</si>
  <si>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</si>
  <si>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</si>
  <si>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</si>
  <si>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</si>
  <si>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</si>
  <si>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</si>
  <si>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</si>
  <si>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</si>
  <si>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</si>
  <si>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</si>
  <si>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</si>
  <si>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</si>
  <si>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</si>
  <si>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</si>
  <si>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</si>
  <si>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</si>
  <si>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</si>
  <si>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</si>
  <si>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</si>
  <si>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</si>
  <si>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</si>
  <si>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</si>
  <si>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</si>
  <si>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</si>
  <si>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</si>
  <si>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</si>
  <si>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</si>
  <si>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</si>
  <si>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</si>
  <si>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</si>
  <si>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</si>
  <si>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</si>
  <si>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</si>
  <si>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</si>
  <si>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</si>
  <si>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</si>
  <si>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</si>
  <si>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</si>
  <si>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</si>
  <si>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</si>
  <si>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</si>
  <si>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</si>
  <si>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</si>
  <si>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</si>
  <si>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</si>
  <si>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</si>
  <si>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</si>
  <si>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</si>
  <si>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</si>
  <si>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</si>
  <si>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</si>
  <si>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</si>
  <si>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</si>
  <si>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</si>
  <si>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</si>
  <si>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</si>
  <si>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</si>
  <si>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</si>
  <si>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</si>
  <si>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</si>
  <si>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</si>
  <si>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</si>
  <si>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</si>
  <si>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</si>
  <si>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</si>
  <si>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</si>
  <si>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</si>
  <si>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</si>
  <si>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</si>
  <si>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</si>
  <si>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</si>
  <si>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</si>
  <si>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</si>
  <si>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</si>
  <si>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</si>
  <si>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</si>
  <si>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</si>
  <si>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</si>
  <si>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</si>
  <si>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</si>
  <si>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</si>
  <si>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</si>
  <si>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</si>
  <si>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</si>
  <si>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</si>
  <si>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</si>
  <si>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</si>
  <si>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</si>
  <si>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</si>
  <si>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</si>
  <si>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</si>
  <si>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</si>
  <si>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</si>
  <si>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</si>
  <si>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</si>
  <si>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</si>
  <si>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</si>
  <si>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</si>
  <si>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</si>
  <si>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</si>
  <si>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</si>
  <si>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</si>
  <si>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</si>
  <si>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</si>
  <si>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</si>
  <si>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</si>
  <si>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</si>
  <si>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</si>
  <si>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</si>
  <si>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</si>
  <si>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</si>
  <si>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</si>
  <si>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</si>
  <si>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</si>
  <si>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</si>
  <si>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</si>
  <si>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</si>
  <si>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</si>
  <si>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</si>
  <si>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</si>
  <si>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</si>
  <si>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</si>
  <si>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</si>
  <si>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</si>
  <si>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</si>
  <si>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</si>
  <si>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</si>
  <si>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</si>
  <si>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</si>
  <si>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</si>
  <si>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</si>
  <si>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</si>
  <si>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</si>
  <si>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</si>
  <si>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</si>
  <si>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</si>
  <si>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</si>
  <si>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</si>
  <si>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</si>
  <si>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</si>
  <si>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</si>
  <si>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</si>
  <si>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</si>
  <si>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</si>
  <si>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</si>
  <si>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</si>
  <si>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</si>
  <si>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</si>
  <si>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</si>
  <si>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</si>
  <si>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</si>
  <si>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</si>
  <si>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</si>
  <si>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</si>
  <si>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</si>
  <si>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</si>
  <si>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</si>
  <si>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</si>
  <si>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</si>
  <si>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</si>
  <si>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</si>
  <si>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</si>
  <si>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</si>
  <si>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</si>
  <si>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</si>
  <si>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</si>
  <si>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</si>
  <si>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</si>
  <si>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</si>
  <si>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</si>
  <si>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</si>
  <si>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</si>
  <si>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</si>
  <si>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</si>
  <si>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</si>
  <si>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</si>
  <si>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</si>
  <si>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</si>
  <si>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</si>
  <si>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</si>
  <si>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</si>
  <si>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</si>
  <si>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</si>
  <si>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</si>
  <si>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</si>
  <si>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</si>
  <si>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</si>
  <si>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</si>
  <si>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</si>
  <si>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</si>
  <si>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</si>
  <si>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</si>
  <si>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</si>
  <si>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</si>
  <si>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</si>
  <si>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</si>
  <si>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</si>
  <si>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</si>
  <si>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</si>
  <si>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</si>
  <si>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</si>
  <si>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</si>
  <si>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</si>
  <si>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</si>
  <si>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</si>
  <si>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</si>
  <si>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</si>
  <si>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</si>
  <si>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</si>
  <si>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</si>
  <si>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</si>
  <si>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</si>
  <si>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</si>
  <si>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</si>
  <si>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</si>
  <si>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</si>
  <si>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</si>
  <si>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</si>
  <si>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</si>
  <si>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</si>
  <si>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</si>
  <si>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</si>
  <si>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</si>
  <si>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</si>
  <si>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</si>
  <si>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</si>
  <si>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</si>
  <si>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</si>
  <si>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</si>
  <si>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</si>
  <si>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</si>
  <si>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</si>
  <si>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</si>
  <si>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</si>
  <si>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</si>
  <si>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</si>
  <si>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</si>
  <si>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</si>
  <si>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</si>
  <si>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</si>
  <si>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</si>
  <si>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</si>
  <si>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</si>
  <si>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</si>
  <si>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</si>
  <si>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</si>
  <si>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</si>
  <si>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</si>
  <si>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</si>
  <si>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</si>
  <si>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</si>
  <si>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</si>
  <si>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</si>
  <si>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</si>
  <si>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</si>
  <si>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</si>
  <si>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</si>
  <si>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</si>
  <si>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</si>
  <si>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</si>
  <si>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</si>
  <si>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</si>
  <si>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</si>
  <si>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</si>
  <si>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</si>
  <si>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</si>
  <si>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</si>
  <si>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</si>
  <si>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</si>
  <si>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</si>
  <si>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</si>
  <si>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</si>
  <si>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</si>
  <si>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</si>
  <si>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</si>
  <si>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</si>
  <si>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</si>
  <si>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</si>
  <si>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</si>
  <si>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</si>
  <si>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</si>
  <si>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</si>
  <si>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</si>
  <si>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</si>
  <si>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</si>
  <si>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</si>
  <si>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</si>
  <si>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</si>
  <si>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</si>
  <si>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</si>
  <si>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</si>
  <si>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</si>
  <si>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</si>
  <si>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</si>
  <si>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</si>
  <si>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</si>
  <si>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</si>
  <si>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</si>
  <si>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</si>
  <si>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</si>
  <si>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</si>
  <si>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</si>
  <si>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</si>
  <si>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</si>
  <si>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</si>
  <si>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</si>
  <si>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</si>
  <si>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</si>
  <si>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</si>
  <si>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</si>
  <si>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</si>
  <si>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</si>
  <si>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</si>
  <si>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</si>
  <si>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</si>
  <si>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</si>
  <si>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</si>
  <si>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</si>
  <si>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</si>
  <si>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</si>
  <si>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</si>
  <si>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</si>
  <si>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</si>
  <si>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</si>
  <si>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</si>
  <si>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</si>
  <si>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</si>
  <si>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</si>
  <si>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</si>
  <si>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</si>
  <si>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</si>
  <si>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</si>
  <si>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</si>
  <si>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</si>
  <si>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</si>
  <si>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</si>
  <si>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</si>
  <si>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</si>
  <si>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</si>
  <si>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</si>
  <si>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</si>
  <si>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</si>
  <si>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</si>
  <si>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</si>
  <si>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</si>
  <si>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</si>
  <si>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</si>
  <si>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</si>
  <si>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</si>
  <si>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</si>
  <si>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</si>
  <si>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</si>
  <si>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</si>
  <si>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</si>
  <si>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</si>
  <si>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</si>
  <si>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</si>
  <si>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</si>
  <si>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</si>
  <si>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</si>
  <si>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</si>
  <si>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</si>
  <si>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</si>
  <si>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</si>
  <si>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</si>
  <si>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</si>
  <si>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</si>
  <si>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</si>
  <si>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</si>
  <si>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</si>
  <si>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</si>
  <si>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</si>
  <si>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</si>
  <si>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</si>
  <si>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</si>
  <si>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</si>
  <si>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</si>
  <si>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</si>
  <si>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</si>
  <si>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</si>
  <si>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</si>
  <si>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</si>
  <si>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</si>
  <si>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</si>
  <si>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</si>
  <si>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</si>
  <si>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</si>
  <si>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</si>
  <si>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</si>
  <si>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</si>
  <si>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</si>
  <si>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</si>
  <si>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</si>
  <si>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</si>
  <si>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</si>
  <si>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</si>
  <si>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</si>
  <si>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</si>
  <si>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</si>
  <si>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</si>
  <si>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</si>
  <si>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</si>
  <si>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</si>
  <si>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</si>
  <si>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</si>
  <si>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</si>
  <si>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</si>
  <si>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</si>
  <si>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</si>
  <si>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</si>
  <si>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</si>
  <si>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</si>
  <si>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</si>
  <si>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</si>
  <si>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</si>
  <si>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</si>
  <si>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</si>
  <si>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</si>
  <si>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</si>
  <si>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</si>
  <si>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</si>
  <si>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</si>
  <si>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</si>
  <si>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</si>
  <si>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</si>
  <si>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</si>
  <si>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</si>
  <si>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</si>
  <si>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</si>
  <si>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</si>
  <si>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</si>
  <si>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</si>
  <si>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</si>
  <si>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</si>
  <si>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</si>
  <si>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</si>
  <si>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</si>
  <si>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</si>
  <si>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</si>
  <si>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</si>
  <si>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</si>
  <si>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</si>
  <si>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</si>
  <si>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</si>
  <si>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</si>
  <si>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</si>
  <si>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</si>
  <si>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</si>
  <si>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</si>
  <si>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</si>
  <si>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</si>
  <si>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</si>
  <si>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</si>
  <si>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</si>
  <si>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</si>
  <si>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</si>
  <si>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</si>
  <si>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</si>
  <si>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</si>
  <si>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</si>
  <si>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</si>
  <si>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</si>
  <si>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</si>
  <si>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</si>
  <si>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</si>
  <si>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</si>
  <si>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</si>
  <si>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</si>
  <si>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</si>
  <si>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</si>
  <si>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</si>
  <si>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</si>
  <si>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</si>
  <si>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</si>
  <si>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</si>
  <si>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</si>
  <si>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</si>
  <si>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</si>
  <si>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</si>
  <si>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</si>
  <si>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</si>
  <si>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</si>
  <si>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</si>
  <si>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</si>
  <si>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</si>
  <si>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</si>
  <si>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</si>
  <si>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</si>
  <si>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</si>
  <si>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</si>
  <si>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</si>
  <si>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</si>
  <si>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</si>
  <si>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</si>
  <si>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</si>
  <si>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</si>
  <si>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</si>
  <si>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</si>
  <si>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</si>
  <si>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</si>
  <si>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</si>
  <si>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</si>
  <si>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</si>
  <si>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</si>
  <si>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</si>
  <si>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</si>
  <si>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</si>
  <si>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</si>
  <si>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</si>
  <si>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</si>
  <si>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</si>
  <si>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</si>
  <si>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</si>
  <si>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</si>
  <si>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</si>
  <si>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</si>
  <si>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</si>
  <si>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</si>
  <si>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</si>
  <si>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</si>
  <si>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</si>
  <si>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</si>
  <si>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</si>
  <si>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</si>
  <si>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</si>
  <si>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</si>
  <si>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</si>
  <si>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</si>
  <si>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</si>
  <si>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</si>
  <si>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</si>
  <si>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</si>
  <si>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</si>
  <si>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</si>
  <si>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</si>
  <si>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</si>
  <si>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</si>
  <si>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</si>
  <si>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</si>
  <si>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</si>
  <si>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</si>
  <si>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</si>
  <si>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</si>
  <si>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</si>
  <si>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</si>
  <si>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</si>
  <si>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</si>
  <si>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</si>
  <si>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</si>
  <si>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</si>
  <si>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</si>
  <si>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</si>
  <si>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</si>
  <si>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</si>
  <si>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</si>
  <si>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</si>
  <si>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</si>
  <si>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</si>
  <si>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</si>
  <si>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</si>
  <si>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</si>
  <si>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</si>
  <si>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</si>
  <si>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</si>
  <si>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</si>
  <si>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</si>
  <si>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</si>
  <si>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</si>
  <si>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</si>
  <si>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</si>
  <si>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</si>
  <si>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</si>
  <si>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</si>
  <si>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</si>
  <si>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</si>
  <si>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</si>
  <si>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</si>
  <si>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</si>
  <si>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</si>
  <si>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</si>
  <si>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</si>
  <si>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</si>
  <si>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</si>
  <si>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</si>
  <si>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</si>
  <si>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</si>
  <si>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</si>
  <si>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</si>
  <si>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</si>
  <si>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</si>
  <si>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</si>
  <si>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</si>
  <si>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</si>
  <si>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</si>
  <si>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</si>
  <si>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</si>
  <si>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</si>
  <si>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</si>
  <si>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</si>
  <si>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</si>
  <si>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</si>
  <si>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</si>
  <si>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</si>
  <si>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</si>
  <si>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</si>
  <si>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</si>
  <si>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</si>
  <si>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</si>
  <si>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</si>
  <si>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</si>
  <si>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</si>
  <si>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</si>
  <si>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</si>
  <si>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</si>
  <si>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</si>
  <si>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</si>
  <si>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</si>
  <si>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</si>
  <si>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</si>
  <si>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</si>
  <si>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</si>
  <si>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</si>
  <si>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</si>
  <si>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</si>
  <si>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</si>
  <si>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</si>
  <si>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</si>
  <si>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</si>
  <si>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</si>
  <si>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</si>
  <si>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</si>
  <si>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</si>
  <si>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</si>
  <si>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</si>
  <si>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</si>
  <si>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</si>
  <si>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</si>
  <si>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</si>
  <si>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</si>
  <si>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</si>
  <si>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</si>
  <si>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</si>
  <si>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</si>
  <si>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</si>
  <si>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</si>
  <si>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</si>
  <si>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</si>
  <si>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</si>
  <si>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</si>
  <si>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</si>
  <si>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</si>
  <si>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</si>
  <si>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</si>
  <si>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</si>
  <si>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</si>
  <si>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</si>
  <si>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</si>
  <si>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</si>
  <si>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</si>
  <si>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</si>
  <si>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</si>
  <si>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</si>
  <si>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</si>
  <si>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</si>
  <si>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</si>
  <si>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</si>
  <si>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</si>
  <si>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</si>
  <si>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</si>
  <si>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</si>
  <si>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</si>
  <si>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</si>
  <si>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</si>
  <si>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</si>
  <si>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</si>
  <si>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</si>
  <si>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</si>
  <si>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</si>
  <si>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</si>
  <si>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</si>
  <si>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</si>
  <si>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</si>
  <si>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</si>
  <si>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</si>
  <si>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</si>
  <si>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</si>
  <si>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</si>
  <si>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</si>
  <si>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</si>
  <si>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</si>
  <si>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</si>
  <si>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</si>
  <si>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</si>
  <si>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</si>
  <si>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</si>
  <si>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</si>
  <si>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</si>
  <si>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</si>
  <si>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</si>
  <si>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</si>
  <si>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</si>
  <si>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</si>
  <si>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</si>
  <si>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</si>
  <si>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</si>
  <si>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</si>
  <si>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</si>
  <si>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</si>
  <si>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</si>
  <si>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</si>
  <si>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</si>
  <si>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</si>
  <si>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</si>
  <si>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</si>
  <si>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</si>
  <si>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</si>
  <si>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</si>
  <si>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</si>
  <si>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</si>
  <si>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</si>
  <si>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</si>
  <si>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</si>
  <si>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</si>
  <si>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</si>
  <si>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</si>
  <si>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</si>
  <si>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</si>
  <si>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</si>
  <si>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</si>
  <si>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</si>
  <si>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</si>
  <si>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</si>
  <si>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</si>
  <si>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</si>
  <si>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</si>
  <si>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</si>
  <si>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</si>
  <si>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</si>
  <si>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</si>
  <si>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</si>
  <si>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</si>
  <si>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</si>
  <si>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</si>
  <si>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</si>
  <si>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</si>
  <si>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</si>
  <si>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</si>
  <si>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</si>
  <si>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</si>
  <si>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</si>
  <si>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</si>
  <si>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</si>
  <si>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</si>
  <si>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</si>
  <si>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</si>
  <si>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</si>
  <si>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</si>
  <si>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</si>
  <si>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</si>
  <si>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</si>
  <si>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</si>
  <si>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</si>
  <si>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</si>
  <si>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</si>
  <si>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</si>
  <si>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</si>
  <si>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</si>
  <si>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</si>
  <si>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</si>
  <si>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</si>
  <si>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</si>
  <si>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</si>
  <si>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</si>
  <si>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</si>
  <si>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</si>
  <si>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</si>
  <si>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</si>
  <si>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</si>
  <si>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</si>
  <si>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</si>
  <si>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</si>
  <si>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</si>
  <si>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</si>
  <si>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</si>
  <si>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</si>
  <si>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</si>
  <si>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</si>
  <si>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</si>
  <si>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</si>
  <si>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</si>
  <si>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</si>
  <si>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</si>
  <si>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</si>
  <si>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</si>
  <si>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</si>
  <si>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</si>
  <si>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</si>
  <si>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</si>
  <si>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</si>
  <si>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</si>
  <si>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</si>
  <si>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</si>
  <si>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</si>
  <si>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</si>
  <si>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</si>
  <si>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</si>
  <si>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</si>
  <si>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</si>
  <si>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</si>
  <si>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</si>
  <si>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</si>
  <si>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</si>
  <si>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</si>
  <si>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</si>
  <si>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</si>
  <si>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</si>
  <si>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</si>
  <si>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</si>
  <si>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</si>
  <si>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</si>
  <si>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</si>
  <si>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</si>
  <si>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</si>
  <si>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</si>
  <si>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</si>
  <si>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</si>
  <si>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</si>
  <si>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</si>
  <si>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</si>
  <si>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</si>
  <si>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</si>
  <si>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</si>
  <si>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</si>
  <si>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</si>
  <si>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</si>
  <si>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</si>
  <si>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</si>
  <si>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</si>
  <si>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</si>
  <si>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</si>
  <si>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</si>
  <si>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</si>
  <si>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</si>
  <si>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</si>
  <si>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</si>
  <si>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</si>
  <si>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</si>
  <si>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</si>
  <si>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</si>
  <si>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</si>
  <si>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</si>
  <si>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</si>
  <si>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</si>
  <si>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</si>
  <si>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</si>
  <si>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</si>
  <si>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</si>
  <si>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</si>
  <si>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</si>
  <si>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</si>
  <si>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</si>
  <si>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</si>
  <si>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</si>
  <si>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</si>
  <si>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</si>
  <si>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</si>
  <si>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</si>
  <si>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</si>
  <si>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</si>
  <si>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</si>
  <si>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</si>
  <si>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</si>
  <si>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</si>
  <si>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</si>
  <si>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</si>
  <si>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</si>
  <si>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</si>
  <si>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</si>
  <si>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</si>
  <si>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</si>
  <si>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</si>
  <si>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</si>
  <si>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</si>
  <si>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</si>
  <si>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</si>
  <si>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</si>
  <si>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</si>
  <si>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</si>
  <si>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</si>
  <si>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</si>
  <si>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</si>
  <si>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</si>
  <si>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</si>
  <si>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</si>
  <si>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</si>
  <si>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</si>
  <si>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</si>
  <si>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</si>
  <si>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</si>
  <si>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</si>
  <si>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</si>
  <si>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</si>
  <si>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</si>
  <si>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</si>
  <si>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</si>
  <si>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</si>
  <si>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</si>
  <si>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</si>
  <si>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</si>
  <si>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</si>
  <si>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</si>
  <si>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</si>
  <si>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</si>
  <si>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</si>
  <si>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</si>
  <si>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</si>
  <si>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</si>
  <si>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</si>
  <si>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</si>
  <si>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</si>
  <si>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</si>
  <si>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</si>
  <si>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</si>
  <si>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</si>
  <si>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</si>
  <si>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</si>
  <si>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</si>
  <si>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</si>
  <si>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</si>
  <si>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</si>
  <si>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</si>
  <si>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</si>
  <si>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</si>
  <si>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</si>
  <si>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</si>
  <si>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</si>
  <si>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</si>
  <si>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</si>
  <si>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</si>
  <si>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</si>
  <si>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</si>
  <si>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</si>
  <si>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</si>
  <si>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</si>
  <si>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</si>
  <si>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</si>
  <si>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</si>
  <si>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</si>
  <si>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</si>
  <si>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</si>
  <si>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</si>
  <si>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</si>
  <si>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</si>
  <si>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</si>
  <si>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</si>
  <si>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</si>
  <si>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</si>
  <si>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</si>
  <si>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</si>
  <si>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</si>
  <si>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</si>
  <si>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</si>
  <si>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</si>
  <si>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</si>
  <si>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</si>
  <si>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</si>
  <si>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</si>
  <si>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</si>
  <si>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</si>
  <si>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</si>
  <si>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</si>
  <si>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</si>
  <si>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</si>
  <si>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</si>
  <si>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</si>
  <si>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</si>
  <si>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</si>
  <si>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</si>
  <si>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</si>
  <si>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</si>
  <si>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</si>
  <si>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</si>
  <si>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</si>
  <si>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</si>
  <si>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</si>
  <si>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</si>
  <si>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</si>
  <si>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</si>
  <si>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</si>
  <si>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</si>
  <si>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</si>
  <si>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</si>
  <si>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</si>
  <si>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</si>
  <si>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</si>
  <si>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</si>
  <si>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</si>
  <si>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</si>
  <si>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</si>
  <si>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</si>
  <si>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</si>
  <si>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</si>
  <si>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</si>
  <si>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</si>
  <si>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</si>
  <si>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</si>
  <si>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</si>
  <si>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</si>
  <si>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</si>
  <si>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</si>
  <si>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</si>
  <si>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</si>
  <si>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</si>
  <si>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</si>
  <si>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</si>
  <si>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</si>
  <si>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</si>
  <si>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</si>
  <si>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</si>
  <si>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</si>
  <si>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</si>
  <si>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</si>
  <si>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</si>
  <si>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</si>
  <si>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</si>
  <si>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</si>
  <si>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</si>
  <si>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</si>
  <si>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</si>
  <si>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</si>
  <si>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</si>
  <si>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</si>
  <si>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</si>
  <si>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</si>
  <si>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</si>
  <si>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</si>
  <si>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</si>
  <si>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</si>
  <si>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</si>
  <si>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</si>
  <si>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</si>
  <si>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</si>
  <si>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</si>
  <si>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</si>
  <si>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</si>
  <si>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</si>
  <si>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</si>
  <si>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</si>
  <si>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</si>
  <si>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</si>
  <si>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</si>
  <si>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</si>
  <si>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</si>
  <si>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</si>
  <si>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</si>
  <si>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</si>
  <si>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</si>
  <si>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</si>
  <si>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</si>
  <si>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</si>
  <si>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</si>
  <si>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</si>
  <si>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</si>
  <si>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</si>
  <si>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</si>
  <si>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</si>
  <si>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</si>
  <si>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</si>
  <si>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</si>
  <si>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</si>
  <si>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</si>
  <si>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</si>
  <si>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</si>
  <si>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</si>
  <si>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</si>
  <si>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</si>
  <si>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</si>
  <si>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</si>
  <si>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</si>
  <si>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</si>
  <si>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</si>
  <si>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</si>
  <si>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</si>
  <si>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</si>
  <si>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</si>
  <si>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</si>
  <si>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</si>
  <si>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</si>
  <si>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</si>
  <si>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</si>
  <si>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</si>
  <si>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</si>
  <si>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</si>
  <si>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</si>
  <si>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</si>
  <si>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</si>
  <si>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</si>
  <si>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</si>
  <si>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</si>
  <si>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</si>
  <si>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</si>
  <si>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</si>
  <si>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</si>
  <si>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</si>
  <si>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</si>
  <si>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</si>
  <si>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</si>
  <si>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</si>
  <si>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</si>
  <si>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</si>
  <si>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</si>
  <si>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</si>
  <si>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</si>
  <si>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</si>
  <si>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</si>
  <si>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</si>
  <si>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</si>
  <si>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</si>
  <si>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</si>
  <si>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</si>
  <si>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</si>
  <si>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</si>
  <si>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</si>
  <si>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</si>
  <si>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</si>
  <si>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</si>
  <si>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</si>
  <si>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</si>
  <si>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</si>
  <si>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</si>
  <si>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</si>
  <si>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</si>
  <si>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</si>
  <si>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</si>
  <si>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</si>
  <si>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</si>
  <si>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</si>
  <si>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</si>
  <si>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</si>
  <si>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</si>
  <si>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</si>
  <si>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</si>
  <si>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</si>
  <si>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</si>
  <si>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</si>
  <si>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</si>
  <si>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</si>
  <si>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</si>
  <si>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</si>
  <si>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</si>
  <si>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</si>
  <si>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</si>
  <si>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</si>
  <si>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</si>
  <si>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</si>
  <si>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</si>
  <si>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</si>
  <si>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</si>
  <si>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</si>
  <si>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</si>
  <si>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</si>
  <si>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</si>
  <si>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</si>
  <si>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</si>
  <si>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</si>
  <si>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</si>
  <si>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</si>
  <si>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</si>
  <si>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</si>
  <si>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</si>
  <si>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</si>
  <si>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</si>
  <si>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</si>
  <si>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</si>
  <si>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</si>
  <si>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</si>
  <si>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</si>
  <si>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</si>
  <si>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</si>
  <si>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</si>
  <si>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</si>
  <si>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</si>
  <si>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</si>
  <si>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</si>
  <si>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</si>
  <si>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</si>
  <si>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</si>
  <si>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</si>
  <si>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</si>
  <si>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</si>
  <si>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</si>
  <si>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</si>
  <si>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</si>
  <si>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</si>
  <si>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</si>
  <si>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</si>
  <si>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</si>
  <si>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</si>
  <si>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</si>
  <si>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</si>
  <si>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</si>
  <si>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</si>
  <si>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</si>
  <si>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</si>
  <si>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</si>
  <si>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</si>
  <si>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</si>
  <si>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</si>
  <si>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</si>
  <si>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</si>
  <si>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</si>
  <si>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</si>
  <si>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</si>
  <si>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</si>
  <si>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</si>
  <si>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</si>
  <si>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</si>
  <si>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</si>
  <si>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</si>
  <si>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</si>
  <si>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</si>
  <si>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</si>
  <si>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</si>
  <si>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</si>
  <si>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</si>
  <si>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</si>
  <si>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</si>
  <si>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</si>
  <si>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</si>
  <si>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</si>
  <si>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</si>
  <si>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</si>
  <si>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</si>
  <si>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</si>
  <si>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</si>
  <si>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</si>
  <si>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</si>
  <si>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</si>
  <si>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</si>
  <si>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</si>
  <si>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</si>
  <si>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</si>
  <si>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</si>
  <si>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</si>
  <si>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</si>
  <si>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</si>
  <si>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</si>
  <si>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</si>
  <si>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</si>
  <si>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</si>
  <si>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</si>
  <si>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</si>
  <si>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</si>
  <si>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</si>
  <si>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</si>
  <si>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</si>
  <si>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</si>
  <si>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</si>
  <si>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</si>
  <si>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</si>
  <si>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</si>
  <si>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</si>
  <si>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</si>
  <si>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</si>
  <si>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</si>
  <si>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</si>
  <si>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</si>
  <si>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</si>
  <si>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</si>
  <si>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</si>
  <si>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</si>
  <si>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</si>
  <si>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</si>
  <si>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</si>
  <si>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</si>
  <si>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</si>
  <si>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</si>
  <si>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</si>
  <si>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</si>
  <si>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</si>
  <si>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</si>
  <si>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</si>
  <si>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</si>
  <si>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</si>
  <si>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</si>
  <si>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</si>
  <si>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</si>
  <si>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</si>
  <si>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</si>
  <si>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</si>
  <si>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</si>
  <si>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</si>
  <si>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</si>
  <si>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</si>
  <si>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</si>
  <si>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</si>
  <si>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</si>
  <si>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</si>
  <si>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</si>
  <si>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</si>
  <si>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</si>
  <si>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</si>
  <si>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</si>
  <si>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</si>
  <si>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</si>
  <si>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</si>
  <si>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</si>
  <si>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</si>
  <si>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</si>
  <si>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</si>
  <si>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</si>
  <si>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</si>
  <si>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</si>
  <si>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</si>
  <si>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</si>
  <si>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</si>
  <si>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</si>
  <si>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</si>
  <si>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</si>
  <si>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</si>
  <si>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</si>
  <si>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</si>
  <si>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</si>
  <si>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</si>
  <si>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</si>
  <si>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</si>
  <si>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</si>
  <si>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</si>
  <si>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</si>
  <si>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</si>
  <si>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</si>
  <si>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</si>
  <si>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</si>
  <si>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</si>
  <si>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</si>
  <si>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</si>
  <si>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</si>
  <si>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</si>
  <si>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</si>
  <si>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</si>
  <si>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</si>
  <si>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</si>
  <si>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</si>
  <si>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</si>
  <si>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</si>
  <si>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</si>
  <si>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</si>
  <si>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</si>
  <si>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</si>
  <si>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</si>
  <si>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</si>
  <si>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</si>
  <si>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</si>
  <si>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</si>
  <si>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</si>
  <si>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</si>
  <si>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</si>
  <si>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</si>
  <si>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</si>
  <si>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</si>
  <si>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</si>
  <si>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</si>
  <si>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</si>
  <si>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</si>
  <si>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</si>
  <si>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</si>
  <si>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</si>
  <si>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</si>
  <si>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</si>
  <si>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</si>
  <si>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</si>
  <si>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</si>
  <si>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</si>
  <si>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</si>
  <si>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</si>
  <si>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</si>
  <si>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</si>
  <si>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</si>
  <si>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</si>
  <si>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</si>
  <si>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</si>
  <si>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</si>
  <si>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</si>
  <si>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</si>
  <si>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</si>
  <si>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</si>
  <si>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</si>
  <si>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</si>
  <si>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</si>
  <si>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</si>
  <si>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</si>
  <si>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</si>
  <si>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</si>
  <si>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</si>
  <si>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</si>
  <si>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</si>
  <si>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</si>
  <si>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</si>
  <si>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</si>
  <si>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</si>
  <si>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</si>
  <si>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</si>
  <si>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</si>
  <si>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</si>
  <si>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</si>
  <si>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</si>
  <si>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</si>
  <si>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</si>
  <si>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</si>
  <si>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</si>
  <si>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</si>
  <si>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</si>
  <si>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</si>
  <si>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</si>
  <si>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</si>
  <si>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</si>
  <si>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</si>
  <si>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</si>
  <si>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</si>
  <si>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</si>
  <si>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</si>
  <si>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</si>
  <si>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</si>
  <si>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</si>
  <si>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</si>
  <si>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</si>
  <si>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</si>
  <si>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</si>
  <si>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</si>
  <si>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</si>
  <si>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</si>
  <si>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</si>
  <si>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</si>
  <si>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</si>
  <si>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</si>
  <si>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</si>
  <si>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</si>
  <si>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</si>
  <si>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</si>
  <si>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</si>
  <si>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</si>
  <si>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</si>
  <si>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</si>
  <si>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</si>
  <si>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</si>
  <si>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</si>
  <si>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</si>
  <si>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</si>
  <si>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</si>
  <si>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</si>
  <si>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</si>
  <si>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</si>
  <si>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</si>
  <si>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</si>
  <si>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</si>
  <si>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</si>
  <si>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</si>
  <si>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</si>
  <si>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</si>
  <si>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</si>
  <si>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</si>
  <si>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</si>
  <si>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</si>
  <si>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</si>
  <si>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</si>
  <si>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</si>
  <si>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</si>
  <si>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</si>
  <si>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</si>
  <si>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</si>
  <si>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</si>
  <si>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</si>
  <si>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</si>
  <si>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</si>
  <si>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</si>
  <si>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</si>
  <si>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</si>
  <si>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</si>
  <si>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</si>
  <si>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</si>
  <si>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</si>
  <si>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</si>
  <si>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</si>
  <si>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</si>
  <si>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</si>
  <si>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</si>
  <si>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</si>
  <si>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</si>
  <si>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</si>
  <si>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</si>
  <si>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</si>
  <si>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</si>
  <si>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</si>
  <si>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</si>
  <si>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</si>
  <si>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</si>
  <si>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</si>
  <si>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</si>
  <si>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</si>
  <si>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</si>
  <si>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</si>
  <si>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</si>
  <si>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</si>
  <si>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</si>
  <si>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</si>
  <si>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</si>
  <si>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</si>
  <si>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</si>
  <si>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</si>
  <si>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</si>
  <si>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</si>
  <si>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</si>
  <si>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</si>
  <si>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</si>
  <si>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</si>
  <si>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</si>
  <si>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</si>
  <si>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</si>
  <si>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</si>
  <si>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</si>
  <si>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</si>
  <si>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</si>
  <si>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</si>
  <si>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</si>
  <si>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</si>
  <si>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</si>
  <si>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</si>
  <si>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</si>
  <si>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</si>
  <si>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</si>
  <si>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</si>
  <si>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</si>
  <si>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</si>
  <si>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</si>
  <si>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</si>
  <si>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</si>
  <si>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</si>
  <si>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</si>
  <si>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</si>
  <si>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</si>
  <si>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</si>
  <si>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</si>
  <si>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</si>
  <si>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</si>
  <si>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</si>
  <si>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</si>
  <si>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</si>
  <si>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</si>
  <si>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</si>
  <si>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</si>
  <si>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</si>
  <si>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</si>
  <si>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</si>
  <si>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</si>
  <si>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</si>
  <si>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</si>
  <si>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</si>
  <si>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</si>
  <si>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</si>
  <si>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</si>
  <si>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</si>
  <si>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</si>
  <si>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</si>
  <si>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</si>
  <si>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</si>
  <si>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</si>
  <si>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</si>
  <si>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</si>
  <si>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</si>
  <si>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</si>
  <si>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</si>
  <si>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</si>
  <si>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</si>
  <si>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</si>
  <si>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</si>
  <si>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</si>
  <si>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</si>
  <si>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</si>
  <si>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</si>
  <si>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</si>
  <si>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</si>
  <si>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</si>
  <si>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</si>
  <si>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</si>
  <si>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</si>
  <si>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</si>
  <si>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</si>
  <si>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</si>
  <si>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</si>
  <si>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</si>
  <si>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</si>
  <si>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</si>
  <si>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</si>
  <si>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</si>
  <si>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</si>
  <si>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</si>
  <si>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</si>
  <si>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</si>
  <si>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</si>
  <si>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</si>
  <si>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</si>
  <si>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</si>
  <si>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</si>
  <si>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</si>
  <si>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</si>
  <si>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</si>
  <si>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</si>
  <si>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</si>
  <si>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</si>
  <si>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</si>
  <si>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</si>
  <si>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</si>
  <si>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</si>
  <si>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</si>
  <si>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</si>
  <si>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</si>
  <si>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</si>
  <si>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</si>
  <si>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</si>
  <si>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</si>
  <si>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</si>
  <si>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</si>
  <si>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</si>
  <si>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</si>
  <si>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</si>
  <si>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</si>
  <si>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</si>
  <si>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</si>
  <si>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</si>
  <si>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</si>
  <si>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</si>
  <si>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</si>
  <si>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</si>
  <si>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</si>
  <si>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</si>
  <si>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</si>
  <si>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</si>
  <si>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</si>
  <si>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</si>
  <si>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</si>
  <si>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</si>
  <si>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</si>
  <si>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</si>
  <si>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</si>
  <si>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</si>
  <si>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</si>
  <si>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</si>
  <si>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</si>
  <si>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</si>
  <si>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</si>
  <si>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</si>
  <si>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</si>
  <si>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</si>
  <si>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</si>
  <si>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</si>
  <si>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</si>
  <si>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</si>
  <si>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</si>
  <si>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</si>
  <si>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</si>
  <si>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</si>
  <si>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</si>
  <si>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</si>
  <si>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</si>
  <si>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</si>
  <si>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</si>
  <si>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</si>
  <si>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</si>
  <si>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</si>
  <si>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</si>
  <si>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</si>
  <si>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</si>
  <si>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</si>
  <si>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</si>
  <si>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</si>
  <si>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</si>
  <si>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</si>
  <si>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</si>
  <si>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</si>
  <si>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</si>
  <si>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</si>
  <si>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</si>
  <si>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</si>
  <si>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</si>
  <si>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</si>
  <si>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</si>
  <si>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</si>
  <si>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</si>
  <si>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</si>
  <si>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</si>
  <si>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</si>
  <si>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</si>
  <si>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</si>
  <si>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</si>
  <si>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</si>
  <si>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</si>
  <si>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</si>
  <si>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</si>
  <si>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</si>
  <si>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</si>
  <si>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</si>
  <si>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</si>
  <si>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</si>
  <si>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</si>
  <si>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</si>
  <si>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</si>
  <si>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</si>
  <si>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</si>
  <si>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</si>
  <si>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</si>
  <si>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</si>
  <si>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</si>
  <si>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</si>
  <si>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</si>
  <si>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</si>
  <si>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</si>
  <si>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</si>
  <si>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</si>
  <si>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</si>
  <si>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</si>
  <si>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</si>
  <si>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</si>
  <si>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</si>
  <si>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</si>
  <si>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</si>
  <si>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</si>
  <si>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</si>
  <si>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</si>
  <si>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</si>
  <si>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</si>
  <si>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</si>
  <si>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</si>
  <si>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</si>
  <si>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</si>
  <si>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</si>
  <si>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</si>
  <si>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</si>
  <si>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</si>
  <si>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</si>
  <si>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</si>
  <si>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</si>
  <si>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</si>
  <si>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</si>
  <si>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</si>
  <si>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</si>
  <si>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</si>
  <si>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</si>
  <si>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</si>
  <si>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</si>
  <si>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</si>
  <si>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</si>
  <si>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</si>
  <si>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</si>
  <si>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</si>
  <si>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</si>
  <si>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</si>
  <si>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</si>
  <si>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</si>
  <si>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</si>
  <si>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</si>
  <si>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</si>
  <si>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</si>
  <si>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</si>
  <si>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</si>
  <si>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</si>
  <si>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</si>
  <si>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</si>
  <si>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</si>
  <si>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</si>
  <si>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</si>
  <si>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</si>
  <si>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</si>
  <si>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</si>
  <si>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</si>
  <si>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</si>
  <si>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</si>
  <si>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</si>
  <si>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</si>
  <si>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</si>
  <si>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</si>
  <si>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</si>
  <si>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</si>
  <si>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</si>
  <si>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</si>
  <si>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</si>
  <si>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</si>
  <si>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</si>
  <si>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</si>
  <si>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</si>
  <si>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</si>
  <si>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</si>
  <si>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</si>
  <si>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</si>
  <si>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</si>
  <si>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</si>
  <si>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</si>
  <si>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</si>
  <si>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</si>
  <si>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</si>
  <si>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</si>
  <si>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</si>
  <si>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</si>
  <si>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</si>
  <si>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</si>
  <si>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</si>
  <si>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</si>
  <si>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</si>
  <si>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</si>
  <si>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</si>
  <si>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</si>
  <si>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</si>
  <si>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</si>
  <si>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</si>
  <si>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</si>
  <si>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</si>
  <si>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</si>
  <si>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</si>
  <si>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</si>
  <si>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</si>
  <si>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</si>
  <si>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</si>
  <si>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</si>
  <si>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</si>
  <si>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</si>
  <si>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</si>
  <si>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</si>
  <si>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</si>
  <si>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</si>
  <si>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</si>
  <si>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</si>
  <si>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</si>
  <si>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</si>
  <si>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</si>
  <si>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</si>
  <si>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</si>
  <si>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</si>
  <si>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</si>
  <si>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</si>
  <si>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</si>
  <si>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</si>
  <si>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</si>
  <si>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</si>
  <si>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</si>
  <si>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</si>
  <si>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</si>
  <si>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</si>
  <si>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</si>
  <si>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</si>
  <si>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</si>
  <si>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</si>
  <si>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</si>
  <si>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</si>
  <si>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</si>
  <si>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</si>
  <si>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</si>
  <si>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</si>
  <si>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</si>
  <si>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</si>
  <si>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</si>
  <si>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</si>
  <si>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</si>
  <si>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</si>
  <si>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</si>
  <si>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</si>
  <si>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</si>
  <si>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</si>
  <si>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</si>
  <si>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</si>
  <si>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</si>
  <si>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</si>
  <si>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</si>
  <si>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</si>
  <si>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</si>
  <si>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</si>
  <si>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</si>
  <si>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</si>
  <si>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</si>
  <si>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</si>
  <si>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</si>
  <si>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</si>
  <si>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</si>
  <si>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</si>
  <si>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</si>
  <si>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</si>
  <si>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</si>
  <si>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</si>
  <si>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</si>
  <si>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</si>
  <si>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</si>
  <si>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</si>
  <si>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</si>
  <si>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</si>
  <si>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</si>
  <si>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</si>
  <si>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</si>
  <si>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</si>
  <si>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</si>
  <si>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</si>
  <si>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</si>
  <si>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</si>
  <si>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</si>
  <si>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</si>
  <si>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</si>
  <si>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</si>
  <si>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</si>
  <si>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</si>
  <si>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</si>
  <si>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</si>
  <si>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</si>
  <si>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</si>
  <si>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</si>
  <si>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</si>
  <si>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</si>
  <si>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</si>
  <si>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</si>
  <si>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</si>
  <si>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</si>
  <si>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</si>
  <si>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</si>
  <si>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</si>
  <si>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</si>
  <si>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</si>
  <si>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</si>
  <si>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</si>
  <si>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</si>
  <si>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</si>
  <si>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</si>
  <si>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</si>
  <si>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</si>
  <si>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</si>
  <si>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</si>
  <si>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</si>
  <si>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</si>
  <si>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</si>
  <si>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</si>
  <si>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</si>
  <si>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</si>
  <si>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</si>
  <si>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</si>
  <si>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</si>
  <si>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</si>
  <si>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</si>
  <si>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</si>
  <si>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</si>
  <si>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</si>
  <si>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</si>
  <si>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</si>
  <si>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</si>
  <si>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</si>
  <si>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</si>
  <si>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</si>
  <si>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</si>
  <si>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</si>
  <si>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</si>
  <si>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</si>
  <si>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</si>
  <si>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</si>
  <si>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</si>
  <si>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</si>
  <si>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</si>
  <si>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</si>
  <si>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</si>
  <si>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</si>
  <si>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</si>
  <si>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</si>
  <si>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</si>
  <si>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</si>
  <si>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</si>
  <si>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</si>
  <si>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</si>
  <si>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</si>
  <si>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</si>
  <si>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</si>
  <si>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</si>
  <si>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</si>
  <si>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</si>
  <si>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</si>
  <si>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</si>
  <si>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</si>
  <si>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</si>
  <si>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</si>
  <si>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</si>
  <si>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</si>
  <si>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</si>
  <si>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</si>
  <si>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</si>
  <si>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</si>
  <si>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</si>
  <si>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</si>
  <si>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</si>
  <si>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</si>
  <si>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</si>
  <si>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</si>
  <si>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</si>
  <si>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</si>
  <si>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</si>
  <si>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</si>
  <si>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</si>
  <si>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</si>
  <si>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</si>
  <si>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</si>
  <si>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</si>
  <si>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</si>
  <si>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</si>
  <si>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</si>
  <si>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</si>
  <si>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</si>
  <si>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</si>
  <si>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</si>
  <si>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</si>
  <si>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</si>
  <si>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</si>
  <si>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</si>
  <si>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</si>
  <si>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</si>
  <si>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</si>
  <si>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</si>
  <si>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</si>
  <si>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</si>
  <si>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</si>
  <si>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</si>
  <si>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</si>
  <si>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</si>
  <si>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</si>
  <si>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</si>
  <si>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</si>
  <si>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</si>
  <si>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</si>
  <si>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</si>
  <si>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</si>
  <si>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</si>
  <si>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</si>
  <si>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</si>
  <si>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</si>
  <si>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</si>
  <si>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</si>
  <si>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</si>
  <si>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</si>
  <si>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</si>
  <si>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</si>
  <si>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</si>
  <si>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</si>
  <si>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</si>
  <si>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</si>
  <si>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</si>
  <si>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</si>
  <si>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</si>
  <si>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</si>
  <si>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</si>
  <si>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</si>
  <si>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</si>
  <si>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</si>
  <si>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</si>
  <si>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</si>
  <si>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</si>
  <si>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</si>
  <si>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</si>
  <si>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</si>
  <si>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</si>
  <si>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</si>
  <si>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</si>
  <si>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</si>
  <si>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</si>
  <si>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</si>
  <si>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</si>
  <si>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</si>
  <si>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</si>
  <si>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</si>
  <si>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</si>
  <si>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</si>
  <si>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</si>
  <si>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</si>
  <si>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</si>
  <si>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</si>
  <si>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</si>
  <si>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</si>
  <si>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</si>
  <si>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</si>
  <si>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</si>
  <si>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</si>
  <si>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</si>
  <si>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</si>
  <si>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</si>
  <si>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</si>
  <si>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</si>
  <si>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</si>
  <si>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</si>
  <si>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</si>
  <si>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</si>
  <si>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</si>
  <si>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</si>
  <si>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</si>
  <si>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</si>
  <si>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</si>
  <si>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</si>
  <si>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</si>
  <si>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</si>
  <si>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</si>
  <si>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</si>
  <si>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</si>
  <si>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</si>
  <si>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</si>
  <si>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</si>
  <si>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</si>
  <si>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</si>
  <si>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</si>
  <si>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</si>
  <si>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</si>
  <si>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</si>
  <si>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</si>
  <si>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</si>
  <si>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</si>
  <si>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</si>
  <si>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</si>
  <si>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</si>
  <si>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</si>
  <si>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</si>
  <si>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</si>
  <si>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</si>
  <si>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</si>
  <si>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</si>
  <si>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</si>
  <si>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</si>
  <si>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</si>
  <si>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</si>
  <si>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</si>
  <si>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</si>
  <si>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</si>
  <si>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</si>
  <si>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</si>
  <si>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</si>
  <si>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</si>
  <si>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</si>
  <si>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</si>
  <si>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</si>
  <si>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</si>
  <si>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</si>
  <si>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</si>
  <si>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</si>
  <si>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</si>
  <si>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</si>
  <si>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</si>
  <si>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</si>
  <si>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</si>
  <si>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</si>
  <si>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</si>
  <si>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</si>
  <si>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</si>
  <si>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</si>
  <si>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</si>
  <si>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</si>
  <si>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</si>
  <si>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</si>
  <si>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</si>
  <si>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</si>
  <si>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</si>
  <si>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</si>
  <si>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</si>
  <si>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</si>
  <si>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</si>
  <si>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</si>
  <si>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</si>
  <si>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</si>
  <si>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</si>
  <si>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</si>
  <si>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</si>
  <si>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</si>
  <si>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</si>
  <si>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</si>
  <si>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</si>
  <si>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</si>
  <si>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</si>
  <si>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</si>
  <si>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</si>
  <si>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</si>
  <si>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</si>
  <si>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</si>
  <si>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</si>
  <si>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</si>
  <si>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</si>
  <si>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</si>
  <si>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</si>
  <si>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</si>
  <si>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</si>
  <si>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</si>
  <si>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</si>
  <si>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</si>
  <si>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</si>
  <si>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</si>
  <si>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</si>
  <si>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</si>
  <si>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</si>
  <si>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</si>
  <si>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</si>
  <si>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</si>
  <si>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</si>
  <si>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</si>
  <si>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</si>
  <si>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</si>
  <si>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</si>
  <si>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</si>
  <si>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</si>
  <si>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</si>
  <si>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</si>
  <si>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</si>
  <si>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</si>
  <si>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</si>
  <si>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</si>
  <si>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</si>
  <si>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</si>
  <si>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</si>
  <si>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</si>
  <si>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</si>
  <si>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</si>
  <si>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</si>
  <si>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</si>
  <si>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</si>
  <si>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</si>
  <si>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</si>
  <si>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</si>
  <si>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</si>
  <si>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</si>
  <si>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</si>
  <si>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</si>
  <si>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</si>
  <si>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</si>
  <si>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</si>
  <si>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</si>
  <si>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</si>
  <si>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</si>
  <si>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</si>
  <si>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</si>
  <si>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</si>
  <si>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</si>
  <si>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</si>
  <si>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</si>
  <si>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</si>
  <si>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</si>
  <si>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</si>
  <si>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</si>
  <si>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</si>
  <si>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</si>
  <si>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</si>
  <si>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</si>
  <si>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</si>
  <si>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</si>
  <si>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</si>
  <si>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</si>
  <si>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</si>
  <si>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</si>
  <si>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</si>
  <si>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</si>
  <si>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</si>
  <si>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</si>
  <si>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</si>
  <si>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</si>
  <si>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</si>
  <si>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</si>
  <si>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</si>
  <si>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</si>
  <si>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</si>
  <si>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</si>
  <si>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</si>
  <si>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</si>
  <si>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</si>
  <si>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</si>
  <si>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</si>
  <si>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</si>
  <si>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</si>
  <si>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</si>
  <si>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</si>
  <si>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</si>
  <si>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</si>
  <si>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</si>
  <si>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</si>
  <si>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</si>
  <si>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</si>
  <si>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</si>
  <si>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</si>
  <si>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</si>
  <si>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</si>
  <si>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</si>
  <si>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</si>
  <si>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</si>
  <si>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</si>
  <si>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</si>
  <si>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</si>
  <si>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</si>
  <si>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</si>
  <si>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</si>
  <si>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</si>
  <si>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</si>
  <si>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</si>
  <si>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</si>
  <si>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</si>
  <si>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</si>
  <si>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</si>
  <si>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</si>
  <si>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</si>
  <si>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</si>
  <si>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</si>
  <si>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</si>
  <si>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</si>
  <si>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</si>
  <si>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</si>
  <si>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</si>
  <si>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</si>
  <si>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</si>
  <si>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</si>
  <si>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</si>
  <si>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</si>
  <si>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</si>
  <si>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</si>
  <si>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</si>
  <si>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</si>
  <si>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</si>
  <si>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</si>
  <si>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</si>
  <si>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</si>
  <si>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</si>
  <si>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</si>
  <si>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</si>
  <si>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</si>
  <si>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</si>
  <si>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</si>
  <si>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</si>
  <si>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</si>
  <si>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</si>
  <si>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</si>
  <si>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</si>
  <si>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</si>
  <si>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</si>
  <si>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</si>
  <si>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</si>
  <si>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</si>
  <si>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</si>
  <si>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</si>
  <si>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</si>
  <si>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</si>
  <si>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</si>
  <si>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</si>
  <si>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</si>
  <si>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</si>
  <si>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</si>
  <si>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</si>
  <si>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</si>
  <si>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</si>
  <si>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</si>
  <si>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</si>
  <si>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</si>
  <si>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</si>
  <si>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</si>
  <si>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</si>
  <si>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</si>
  <si>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</si>
  <si>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</si>
  <si>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</si>
  <si>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</si>
  <si>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</si>
  <si>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</si>
  <si>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</si>
  <si>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</si>
  <si>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</si>
  <si>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</si>
  <si>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</si>
  <si>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</si>
  <si>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</si>
  <si>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</si>
  <si>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</si>
  <si>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</si>
  <si>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</si>
  <si>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</si>
  <si>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</si>
  <si>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</si>
  <si>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</si>
  <si>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</si>
  <si>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</si>
  <si>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</si>
  <si>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</si>
  <si>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</si>
  <si>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</si>
  <si>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</si>
  <si>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</si>
  <si>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</si>
  <si>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</si>
  <si>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</si>
  <si>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</si>
  <si>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</si>
  <si>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</si>
  <si>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</si>
  <si>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</si>
  <si>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</si>
  <si>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</si>
  <si>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</si>
  <si>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</si>
  <si>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</si>
  <si>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</si>
  <si>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</si>
  <si>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</si>
  <si>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</si>
  <si>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</si>
  <si>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</si>
  <si>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</si>
  <si>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</si>
  <si>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</si>
  <si>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</si>
  <si>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</si>
  <si>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</si>
  <si>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</si>
  <si>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</si>
  <si>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</si>
  <si>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</si>
  <si>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</si>
  <si>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</si>
  <si>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</si>
  <si>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</si>
  <si>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</si>
  <si>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</si>
  <si>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</si>
  <si>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</si>
  <si>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</si>
  <si>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</si>
  <si>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</si>
  <si>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</si>
  <si>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</si>
  <si>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</si>
  <si>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</si>
  <si>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</si>
  <si>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</si>
  <si>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</si>
  <si>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</si>
  <si>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</si>
  <si>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</si>
  <si>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</si>
  <si>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</si>
  <si>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</si>
  <si>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</si>
  <si>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</si>
  <si>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</si>
  <si>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</si>
  <si>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</si>
  <si>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</si>
  <si>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</si>
  <si>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</si>
  <si>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</si>
  <si>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</si>
  <si>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</si>
  <si>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</si>
  <si>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</si>
  <si>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</si>
  <si>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</si>
  <si>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</si>
  <si>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</si>
  <si>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</si>
  <si>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</si>
  <si>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</si>
  <si>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</si>
  <si>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</si>
  <si>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</si>
  <si>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</si>
  <si>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</si>
  <si>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</si>
  <si>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</si>
  <si>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</si>
  <si>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</si>
  <si>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</si>
  <si>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</si>
  <si>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</si>
  <si>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</si>
  <si>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</si>
  <si>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</si>
  <si>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</si>
  <si>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</si>
  <si>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</si>
  <si>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</si>
  <si>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</si>
  <si>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</si>
  <si>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</si>
  <si>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</si>
  <si>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</si>
  <si>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</si>
  <si>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</si>
  <si>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</si>
  <si>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</si>
  <si>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</si>
  <si>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</si>
  <si>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</si>
  <si>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</si>
  <si>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</si>
  <si>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</si>
  <si>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</si>
  <si>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</si>
  <si>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</si>
  <si>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</si>
  <si>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</si>
  <si>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</si>
  <si>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</si>
  <si>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</si>
  <si>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</si>
  <si>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</si>
  <si>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</si>
  <si>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</si>
  <si>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</si>
  <si>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</si>
  <si>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</si>
  <si>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</si>
  <si>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</si>
  <si>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</si>
  <si>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</si>
  <si>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</si>
  <si>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</si>
  <si>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</si>
  <si>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</si>
  <si>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</si>
  <si>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</si>
  <si>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</si>
  <si>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</si>
  <si>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</si>
  <si>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</si>
  <si>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</si>
  <si>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</si>
  <si>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</si>
  <si>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</si>
  <si>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</si>
  <si>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</si>
  <si>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</si>
  <si>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</si>
  <si>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</si>
  <si>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</si>
  <si>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</si>
  <si>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</si>
  <si>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</si>
  <si>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</si>
  <si>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</si>
  <si>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</si>
  <si>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</si>
  <si>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</si>
  <si>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</si>
  <si>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</si>
  <si>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</si>
  <si>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</si>
  <si>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</si>
  <si>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</si>
  <si>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</si>
  <si>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</si>
  <si>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</si>
  <si>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</si>
  <si>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</si>
  <si>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</si>
  <si>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</si>
  <si>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</si>
  <si>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</si>
  <si>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</si>
  <si>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</si>
  <si>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</si>
  <si>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</si>
  <si>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</si>
  <si>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</si>
  <si>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</si>
  <si>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</si>
  <si>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</si>
  <si>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</si>
  <si>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</si>
  <si>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</si>
  <si>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</si>
  <si>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</si>
  <si>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</si>
  <si>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</si>
  <si>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</si>
  <si>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</si>
  <si>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</si>
  <si>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</si>
  <si>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</si>
  <si>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</si>
  <si>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</si>
  <si>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</si>
  <si>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</si>
  <si>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</si>
  <si>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</si>
  <si>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</si>
  <si>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</si>
  <si>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</si>
  <si>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</si>
  <si>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</si>
  <si>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</si>
  <si>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</si>
  <si>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</si>
  <si>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</si>
  <si>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</si>
  <si>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</si>
  <si>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</si>
  <si>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</si>
  <si>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</si>
  <si>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</si>
  <si>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</si>
  <si>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</si>
  <si>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</si>
  <si>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</si>
  <si>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</si>
  <si>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</si>
  <si>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</si>
  <si>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</si>
  <si>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</si>
  <si>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</si>
  <si>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</si>
  <si>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</si>
  <si>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</si>
  <si>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</si>
  <si>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</si>
  <si>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</si>
  <si>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</si>
  <si>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</si>
  <si>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</si>
  <si>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</si>
  <si>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</si>
  <si>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</si>
  <si>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</si>
  <si>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</si>
  <si>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</si>
  <si>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</si>
  <si>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</si>
  <si>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</si>
  <si>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</si>
  <si>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</si>
  <si>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</si>
  <si>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</si>
  <si>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</si>
  <si>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</si>
  <si>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</si>
  <si>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</si>
  <si>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</si>
  <si>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</si>
  <si>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</si>
  <si>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</si>
  <si>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</si>
  <si>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</si>
  <si>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</si>
  <si>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</si>
  <si>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</si>
  <si>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</si>
  <si>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</si>
  <si>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</si>
  <si>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</si>
  <si>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</si>
  <si>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</si>
  <si>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</si>
  <si>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</si>
  <si>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</si>
  <si>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</si>
  <si>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</si>
  <si>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</si>
  <si>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</si>
  <si>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</si>
  <si>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</si>
  <si>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</si>
  <si>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</si>
  <si>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</si>
  <si>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</si>
  <si>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</si>
  <si>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</si>
  <si>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</si>
  <si>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</si>
  <si>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</si>
  <si>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</si>
  <si>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</si>
  <si>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</si>
  <si>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</si>
  <si>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</si>
  <si>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</si>
  <si>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</si>
  <si>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</si>
  <si>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</si>
  <si>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</si>
  <si>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</si>
  <si>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</si>
  <si>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</si>
  <si>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</si>
  <si>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</si>
  <si>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</si>
  <si>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</si>
  <si>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</si>
  <si>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</si>
  <si>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</si>
  <si>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</si>
  <si>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</si>
  <si>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</si>
  <si>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</si>
  <si>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</si>
  <si>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</si>
  <si>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</si>
  <si>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</si>
  <si>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</si>
  <si>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</si>
  <si>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</si>
  <si>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</si>
  <si>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</si>
  <si>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</si>
  <si>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</si>
  <si>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</si>
  <si>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</si>
  <si>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</si>
  <si>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</si>
  <si>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</si>
  <si>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</si>
  <si>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</si>
  <si>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</si>
  <si>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</si>
  <si>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</si>
  <si>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</si>
  <si>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</si>
  <si>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</si>
  <si>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</si>
  <si>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</si>
  <si>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</si>
  <si>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</si>
  <si>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</si>
  <si>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</si>
  <si>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</si>
  <si>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</si>
  <si>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</si>
  <si>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</si>
  <si>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</si>
  <si>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</si>
  <si>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</si>
  <si>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</si>
  <si>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</si>
  <si>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</si>
  <si>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</si>
  <si>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</si>
  <si>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</si>
  <si>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</si>
  <si>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</si>
  <si>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</si>
  <si>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</si>
  <si>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</si>
  <si>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</si>
  <si>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</si>
  <si>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</si>
  <si>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</si>
  <si>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</si>
  <si>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</si>
  <si>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</si>
  <si>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</si>
  <si>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</si>
  <si>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</si>
  <si>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</si>
  <si>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</si>
  <si>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</si>
  <si>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</si>
  <si>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</si>
  <si>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</si>
  <si>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</si>
  <si>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</si>
  <si>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</si>
  <si>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</si>
  <si>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</si>
  <si>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</si>
  <si>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</si>
  <si>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</si>
  <si>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</si>
  <si>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</si>
  <si>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</si>
  <si>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</si>
  <si>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</si>
  <si>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</si>
  <si>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</si>
  <si>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</si>
  <si>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</si>
  <si>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</si>
  <si>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</si>
  <si>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</si>
  <si>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</si>
  <si>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</si>
  <si>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</si>
  <si>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</si>
  <si>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</si>
  <si>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</si>
  <si>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</si>
  <si>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</si>
  <si>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</si>
  <si>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</si>
  <si>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</si>
  <si>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</si>
  <si>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</si>
  <si>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</si>
  <si>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</si>
  <si>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</si>
  <si>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</si>
  <si>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</si>
  <si>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</si>
  <si>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</si>
  <si>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</si>
  <si>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</si>
  <si>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</si>
  <si>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</si>
  <si>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</si>
  <si>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</si>
  <si>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</si>
  <si>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</si>
  <si>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</si>
  <si>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</si>
  <si>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</si>
  <si>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</si>
  <si>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</si>
  <si>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</si>
  <si>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</si>
  <si>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</si>
  <si>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</si>
  <si>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</si>
  <si>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</si>
  <si>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</si>
  <si>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</si>
  <si>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</si>
  <si>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</si>
  <si>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</si>
  <si>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</si>
  <si>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</si>
  <si>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</si>
  <si>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</si>
  <si>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</si>
  <si>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</si>
  <si>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</si>
  <si>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</si>
  <si>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</si>
  <si>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</si>
  <si>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</si>
  <si>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</si>
  <si>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</si>
  <si>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</si>
  <si>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</si>
  <si>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</si>
  <si>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</si>
  <si>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</si>
  <si>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</si>
  <si>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</si>
  <si>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</si>
  <si>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</si>
  <si>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</si>
  <si>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</si>
  <si>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</si>
  <si>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</si>
  <si>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</si>
  <si>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</si>
  <si>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</si>
  <si>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</si>
  <si>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</si>
  <si>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</si>
  <si>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</si>
  <si>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</si>
  <si>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</si>
  <si>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</si>
  <si>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</si>
  <si>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</si>
  <si>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</si>
  <si>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</si>
  <si>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</si>
  <si>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</si>
  <si>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</si>
  <si>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</si>
  <si>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</si>
  <si>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</si>
  <si>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</si>
  <si>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</si>
  <si>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</si>
  <si>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</si>
  <si>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</si>
  <si>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</si>
  <si>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</si>
  <si>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</si>
  <si>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</si>
  <si>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</si>
  <si>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</si>
  <si>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</si>
  <si>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</si>
  <si>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</si>
  <si>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</si>
  <si>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</si>
  <si>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</si>
  <si>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</si>
  <si>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</si>
  <si>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</si>
  <si>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</si>
  <si>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</si>
  <si>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</si>
  <si>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</si>
  <si>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</si>
  <si>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</si>
  <si>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</si>
  <si>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</si>
  <si>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</si>
  <si>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</si>
  <si>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</si>
  <si>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</si>
  <si>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</si>
  <si>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</si>
  <si>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</si>
  <si>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</si>
  <si>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</si>
  <si>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</si>
  <si>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</si>
  <si>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</si>
  <si>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</si>
  <si>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</si>
  <si>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</si>
  <si>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</si>
  <si>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</si>
  <si>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</si>
  <si>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</si>
  <si>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</si>
  <si>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</si>
  <si>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</si>
  <si>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</si>
  <si>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</si>
  <si>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</si>
  <si>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</si>
  <si>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</si>
  <si>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</si>
  <si>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</si>
  <si>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</si>
  <si>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</si>
  <si>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</si>
  <si>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</si>
  <si>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</si>
  <si>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</si>
  <si>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</si>
  <si>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</si>
  <si>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</si>
  <si>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</si>
  <si>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</si>
  <si>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</si>
  <si>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</si>
  <si>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</si>
  <si>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</si>
  <si>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</si>
  <si>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</si>
  <si>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</si>
  <si>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</si>
  <si>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</si>
  <si>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</si>
  <si>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</si>
  <si>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</si>
  <si>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</si>
  <si>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</si>
  <si>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</si>
  <si>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</si>
  <si>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</si>
  <si>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</si>
  <si>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</si>
  <si>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</si>
  <si>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</si>
  <si>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</si>
  <si>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</si>
  <si>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</si>
  <si>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</si>
  <si>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</si>
  <si>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</si>
  <si>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</si>
  <si>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</si>
  <si>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</si>
  <si>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</si>
  <si>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</si>
  <si>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</si>
  <si>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</si>
  <si>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</si>
  <si>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</si>
  <si>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</si>
  <si>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</si>
  <si>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</si>
  <si>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</si>
  <si>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</si>
  <si>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</si>
  <si>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</si>
  <si>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</si>
  <si>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</si>
  <si>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</si>
  <si>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</si>
  <si>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</si>
  <si>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</si>
  <si>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</si>
  <si>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</si>
  <si>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</si>
  <si>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</si>
  <si>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</si>
  <si>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</si>
  <si>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</si>
  <si>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</si>
  <si>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</si>
  <si>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</si>
  <si>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</si>
  <si>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</si>
  <si>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</si>
  <si>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</si>
  <si>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</si>
  <si>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</si>
  <si>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</si>
  <si>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</si>
  <si>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</si>
  <si>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</si>
  <si>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</si>
  <si>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</si>
  <si>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</si>
  <si>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</si>
  <si>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</si>
  <si>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</si>
  <si>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</si>
  <si>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</si>
  <si>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</si>
  <si>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</si>
  <si>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</si>
  <si>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</si>
  <si>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</si>
  <si>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</si>
  <si>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</si>
  <si>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</si>
  <si>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</si>
  <si>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</si>
  <si>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</si>
  <si>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</si>
  <si>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</si>
  <si>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</si>
  <si>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</si>
  <si>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</si>
  <si>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</si>
  <si>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</si>
  <si>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</si>
  <si>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</si>
  <si>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</si>
  <si>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</si>
  <si>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</si>
  <si>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</si>
  <si>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</si>
  <si>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</si>
  <si>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</si>
  <si>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</si>
  <si>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</si>
  <si>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</si>
  <si>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</si>
  <si>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</si>
  <si>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</si>
  <si>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</si>
  <si>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</si>
  <si>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</si>
  <si>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</si>
  <si>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</si>
  <si>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</si>
  <si>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</si>
  <si>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</si>
  <si>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</si>
  <si>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</si>
  <si>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</si>
  <si>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</si>
  <si>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</si>
  <si>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</si>
  <si>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</si>
  <si>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</si>
  <si>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</si>
  <si>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</si>
  <si>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</si>
  <si>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</si>
  <si>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</si>
  <si>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</si>
  <si>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</si>
  <si>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</si>
  <si>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</si>
  <si>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</si>
  <si>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</si>
  <si>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</si>
  <si>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</si>
  <si>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</si>
  <si>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</si>
  <si>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</si>
  <si>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</si>
  <si>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</si>
  <si>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</si>
  <si>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</si>
  <si>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</si>
  <si>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</si>
  <si>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</si>
  <si>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</si>
  <si>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</si>
  <si>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</si>
  <si>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</si>
  <si>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</si>
  <si>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</si>
  <si>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</si>
  <si>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</si>
  <si>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</si>
  <si>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</si>
  <si>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</si>
  <si>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</si>
  <si>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</si>
  <si>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</si>
  <si>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</si>
  <si>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</si>
  <si>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</si>
  <si>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</si>
  <si>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</si>
  <si>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</si>
  <si>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</si>
  <si>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</si>
  <si>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</si>
  <si>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</si>
  <si>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</si>
  <si>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</si>
  <si>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</si>
  <si>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</si>
  <si>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</si>
  <si>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</si>
  <si>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</si>
  <si>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</si>
  <si>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</si>
  <si>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</si>
  <si>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</si>
  <si>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</si>
  <si>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</si>
  <si>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</si>
  <si>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</si>
  <si>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</si>
  <si>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</si>
  <si>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</si>
  <si>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</si>
  <si>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</si>
  <si>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</si>
  <si>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</si>
  <si>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</si>
  <si>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</si>
  <si>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</si>
  <si>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</si>
  <si>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</si>
  <si>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</si>
  <si>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</si>
  <si>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</si>
  <si>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</si>
  <si>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</si>
  <si>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</si>
  <si>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</si>
  <si>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</si>
  <si>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</si>
  <si>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</si>
  <si>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</si>
  <si>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</si>
  <si>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</si>
  <si>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</si>
  <si>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</si>
  <si>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</si>
  <si>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</si>
  <si>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</si>
  <si>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</si>
  <si>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</si>
  <si>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</si>
  <si>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</si>
  <si>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</si>
  <si>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</si>
  <si>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</si>
  <si>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</si>
  <si>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</si>
  <si>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</si>
  <si>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</si>
  <si>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</si>
  <si>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</si>
  <si>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</si>
  <si>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</si>
  <si>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</si>
  <si>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</si>
  <si>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</si>
  <si>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</si>
  <si>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</si>
  <si>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</si>
  <si>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</si>
  <si>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</si>
  <si>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</si>
  <si>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</si>
  <si>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</si>
  <si>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</si>
  <si>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</si>
  <si>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</si>
  <si>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</si>
  <si>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</si>
  <si>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</si>
  <si>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</si>
  <si>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</si>
  <si>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</si>
  <si>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</si>
  <si>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</si>
  <si>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</si>
  <si>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</si>
  <si>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</si>
  <si>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</si>
  <si>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</si>
  <si>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</si>
  <si>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</si>
  <si>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</si>
  <si>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</si>
  <si>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</si>
  <si>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</si>
  <si>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</si>
  <si>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</si>
  <si>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</si>
  <si>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</si>
  <si>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</si>
  <si>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</si>
  <si>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</si>
  <si>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</si>
  <si>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</si>
  <si>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</si>
  <si>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</si>
  <si>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</si>
  <si>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</si>
  <si>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</si>
  <si>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</si>
  <si>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</si>
  <si>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</si>
  <si>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</si>
  <si>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</si>
  <si>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</si>
  <si>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</si>
  <si>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</si>
  <si>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</si>
  <si>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</si>
  <si>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</si>
  <si>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</si>
  <si>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</si>
  <si>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</si>
  <si>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</si>
  <si>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</si>
  <si>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</si>
  <si>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</si>
  <si>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</si>
  <si>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</si>
  <si>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</si>
  <si>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</si>
  <si>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</si>
  <si>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</si>
  <si>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</si>
  <si>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</si>
  <si>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</si>
  <si>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</si>
  <si>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</si>
  <si>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</si>
  <si>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</si>
  <si>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</si>
  <si>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</si>
  <si>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</si>
  <si>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</si>
  <si>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</si>
  <si>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</si>
  <si>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</si>
  <si>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</si>
  <si>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</si>
  <si>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</si>
  <si>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</si>
  <si>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</si>
  <si>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</si>
  <si>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</si>
  <si>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</si>
  <si>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</si>
  <si>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</si>
  <si>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</si>
  <si>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</si>
  <si>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</si>
  <si>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</si>
  <si>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</si>
  <si>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</si>
  <si>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</si>
  <si>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</si>
  <si>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</si>
  <si>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</si>
  <si>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</si>
  <si>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</si>
  <si>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</si>
  <si>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</si>
  <si>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</si>
  <si>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</si>
  <si>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</si>
  <si>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</si>
  <si>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</si>
  <si>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</si>
  <si>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</si>
  <si>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</si>
  <si>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</si>
  <si>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</si>
  <si>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</si>
  <si>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</si>
  <si>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</si>
  <si>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</si>
  <si>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</si>
  <si>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</si>
  <si>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</si>
  <si>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</si>
  <si>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</si>
  <si>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</si>
  <si>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</si>
  <si>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</si>
  <si>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</si>
  <si>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</si>
  <si>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</si>
  <si>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</si>
  <si>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</si>
  <si>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</si>
  <si>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</si>
  <si>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</si>
  <si>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</si>
  <si>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</si>
  <si>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</si>
  <si>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</si>
  <si>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</si>
  <si>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</si>
  <si>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</si>
  <si>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</si>
  <si>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</si>
  <si>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</si>
  <si>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</si>
  <si>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</si>
  <si>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</si>
  <si>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</si>
  <si>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</si>
  <si>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</si>
  <si>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</si>
  <si>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</si>
  <si>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</si>
  <si>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</si>
  <si>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</si>
  <si>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</si>
  <si>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</si>
  <si>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</si>
  <si>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</si>
  <si>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</si>
  <si>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</si>
  <si>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</si>
  <si>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</si>
  <si>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</si>
  <si>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</si>
  <si>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</si>
  <si>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</si>
  <si>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</si>
  <si>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</si>
  <si>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</si>
  <si>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</si>
  <si>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</si>
  <si>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</si>
  <si>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</si>
  <si>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</si>
  <si>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</si>
  <si>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</si>
  <si>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</si>
  <si>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</si>
  <si>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</si>
  <si>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</si>
  <si>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</si>
  <si>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</si>
  <si>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</si>
  <si>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</si>
  <si>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</si>
  <si>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</si>
  <si>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</si>
  <si>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</si>
  <si>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</si>
  <si>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</si>
  <si>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</si>
  <si>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</si>
  <si>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</si>
  <si>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</si>
  <si>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</si>
  <si>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</si>
  <si>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</si>
  <si>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</si>
  <si>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</si>
  <si>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</si>
  <si>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</si>
  <si>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</si>
  <si>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</si>
  <si>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</si>
  <si>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</si>
  <si>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</si>
  <si>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</si>
  <si>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</si>
  <si>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</si>
  <si>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</si>
  <si>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</si>
  <si>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</si>
  <si>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</si>
  <si>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</si>
  <si>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</si>
  <si>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</si>
  <si>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</si>
  <si>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</si>
  <si>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</si>
  <si>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</si>
  <si>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</si>
  <si>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</si>
  <si>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</si>
  <si>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</si>
  <si>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</si>
  <si>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</si>
  <si>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</si>
  <si>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</si>
  <si>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</si>
  <si>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</si>
  <si>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</si>
  <si>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</si>
  <si>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</si>
  <si>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</si>
  <si>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</si>
  <si>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</si>
  <si>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</si>
  <si>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</si>
  <si>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</si>
  <si>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</si>
  <si>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</si>
  <si>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</si>
  <si>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</si>
  <si>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</si>
  <si>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</si>
  <si>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</si>
  <si>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</si>
  <si>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</si>
  <si>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</si>
  <si>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</si>
  <si>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</si>
  <si>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</si>
  <si>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</si>
  <si>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</si>
  <si>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</si>
  <si>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</si>
  <si>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</si>
  <si>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</si>
  <si>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</si>
  <si>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</si>
  <si>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</si>
  <si>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</si>
  <si>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</si>
  <si>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</si>
  <si>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</si>
  <si>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</si>
  <si>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</si>
  <si>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</si>
  <si>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</si>
  <si>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</si>
  <si>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</si>
  <si>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</si>
  <si>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</si>
  <si>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</si>
  <si>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</si>
  <si>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</si>
  <si>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</si>
  <si>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</si>
  <si>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</si>
  <si>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</si>
  <si>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</si>
  <si>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</si>
  <si>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</si>
  <si>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</si>
  <si>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</si>
  <si>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</si>
  <si>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</si>
  <si>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</si>
  <si>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</si>
  <si>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</si>
  <si>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</si>
  <si>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</si>
  <si>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</si>
  <si>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</si>
  <si>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</si>
  <si>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</si>
  <si>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</si>
  <si>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</si>
  <si>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</si>
  <si>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</si>
  <si>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</si>
  <si>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</si>
  <si>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</si>
  <si>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</si>
  <si>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</si>
  <si>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</si>
  <si>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</si>
  <si>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</si>
  <si>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</si>
  <si>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</si>
  <si>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</si>
  <si>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</si>
  <si>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</si>
  <si>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</si>
  <si>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</si>
  <si>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</si>
  <si>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</si>
  <si>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</si>
  <si>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</si>
  <si>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</si>
  <si>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</si>
  <si>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</si>
  <si>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</si>
  <si>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</si>
  <si>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</si>
  <si>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</si>
  <si>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</si>
  <si>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</si>
  <si>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</si>
  <si>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</si>
  <si>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</si>
  <si>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</si>
  <si>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</si>
  <si>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</si>
  <si>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</si>
  <si>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</si>
  <si>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</si>
  <si>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</si>
  <si>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</si>
  <si>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</si>
  <si>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</si>
  <si>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</si>
  <si>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</si>
  <si>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</si>
  <si>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</si>
  <si>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</si>
  <si>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</si>
  <si>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</si>
  <si>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</si>
  <si>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</si>
  <si>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</si>
  <si>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</si>
  <si>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</si>
  <si>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</si>
  <si>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</si>
  <si>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</si>
  <si>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</si>
  <si>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</si>
  <si>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</si>
  <si>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</si>
  <si>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</si>
  <si>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</si>
  <si>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</si>
  <si>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</si>
  <si>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</si>
  <si>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</si>
  <si>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</si>
  <si>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</si>
  <si>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</si>
  <si>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</si>
  <si>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</si>
  <si>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</si>
  <si>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</si>
  <si>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</si>
  <si>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</si>
  <si>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</si>
  <si>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</si>
  <si>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</si>
  <si>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</si>
  <si>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</si>
  <si>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</si>
  <si>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</si>
  <si>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</si>
  <si>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</si>
  <si>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</si>
  <si>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</si>
  <si>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</si>
  <si>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</si>
  <si>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</si>
  <si>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</si>
  <si>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</si>
  <si>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</si>
  <si>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</si>
  <si>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</si>
  <si>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</si>
  <si>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</si>
  <si>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</si>
  <si>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</si>
  <si>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</si>
  <si>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</si>
  <si>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</si>
  <si>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</si>
  <si>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</si>
  <si>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</si>
  <si>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</si>
  <si>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</si>
  <si>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</si>
  <si>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</si>
  <si>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</si>
  <si>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</si>
  <si>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</si>
  <si>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</si>
  <si>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</si>
  <si>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</si>
  <si>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</si>
  <si>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</si>
  <si>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</si>
  <si>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</si>
  <si>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</si>
  <si>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</si>
  <si>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</si>
  <si>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</si>
  <si>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</si>
  <si>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</si>
  <si>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</si>
  <si>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</si>
  <si>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</si>
  <si>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</si>
  <si>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</si>
  <si>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</si>
  <si>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</si>
  <si>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</si>
  <si>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</si>
  <si>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</si>
  <si>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</si>
  <si>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</si>
  <si>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</si>
  <si>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</si>
  <si>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</si>
  <si>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</si>
  <si>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</si>
  <si>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</si>
  <si>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</si>
  <si>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</si>
  <si>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</si>
  <si>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</si>
  <si>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</si>
  <si>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</si>
  <si>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</si>
  <si>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</si>
  <si>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</si>
  <si>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</si>
  <si>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</si>
  <si>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</si>
  <si>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</si>
  <si>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</si>
  <si>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</si>
  <si>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</si>
  <si>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</si>
  <si>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</si>
  <si>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</si>
  <si>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</si>
  <si>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</si>
  <si>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</si>
  <si>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</si>
  <si>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</si>
  <si>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</si>
  <si>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</si>
  <si>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</si>
  <si>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</si>
  <si>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</si>
  <si>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</si>
  <si>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</si>
  <si>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</si>
  <si>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</si>
  <si>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</si>
  <si>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</si>
  <si>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</si>
  <si>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</si>
  <si>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</si>
  <si>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</si>
  <si>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</si>
  <si>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</si>
  <si>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</si>
  <si>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</si>
  <si>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</si>
  <si>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</si>
  <si>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</si>
  <si>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</si>
  <si>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</si>
  <si>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</si>
  <si>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</si>
  <si>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</si>
  <si>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</si>
  <si>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</si>
  <si>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</si>
  <si>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</si>
  <si>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</si>
  <si>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</si>
  <si>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</si>
  <si>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</si>
  <si>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</si>
  <si>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</si>
  <si>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</si>
  <si>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</si>
  <si>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</si>
  <si>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</si>
  <si>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</si>
  <si>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</si>
  <si>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</si>
  <si>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</si>
  <si>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</si>
  <si>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</si>
  <si>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</si>
  <si>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</si>
  <si>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</si>
  <si>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</si>
  <si>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</si>
  <si>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</si>
  <si>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</si>
  <si>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</si>
  <si>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</si>
  <si>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</si>
  <si>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</si>
  <si>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</si>
  <si>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</si>
  <si>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</si>
  <si>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</si>
  <si>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</si>
  <si>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</si>
  <si>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</si>
  <si>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</si>
  <si>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</si>
  <si>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</si>
  <si>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</si>
  <si>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</si>
  <si>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</si>
  <si>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</si>
  <si>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</si>
  <si>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</si>
  <si>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</si>
  <si>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</si>
  <si>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</si>
  <si>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</si>
  <si>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</si>
  <si>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</si>
  <si>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</si>
  <si>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</si>
  <si>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</si>
  <si>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</si>
  <si>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</si>
  <si>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</si>
  <si>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</si>
  <si>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</si>
  <si>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</si>
  <si>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</si>
  <si>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</si>
  <si>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</si>
  <si>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</si>
  <si>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</si>
  <si>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</si>
  <si>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</si>
  <si>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</si>
  <si>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</si>
  <si>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</si>
  <si>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</si>
  <si>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</si>
  <si>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</si>
  <si>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</si>
  <si>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</si>
  <si>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</si>
  <si>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</si>
  <si>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</si>
  <si>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</si>
  <si>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</si>
  <si>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</si>
  <si>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</si>
  <si>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</si>
  <si>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</si>
  <si>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</si>
  <si>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</si>
  <si>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</si>
  <si>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</si>
  <si>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</si>
  <si>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</si>
  <si>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</si>
  <si>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</si>
  <si>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</si>
  <si>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</si>
  <si>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</si>
  <si>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</si>
  <si>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</si>
  <si>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</si>
  <si>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</si>
  <si>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</si>
  <si>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</si>
  <si>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</si>
  <si>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</si>
  <si>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</si>
  <si>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</si>
  <si>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</si>
  <si>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</si>
  <si>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</si>
  <si>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</si>
  <si>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</si>
  <si>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</si>
  <si>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</si>
  <si>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</si>
  <si>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</si>
  <si>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</si>
  <si>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</si>
  <si>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</si>
  <si>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</si>
  <si>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</si>
  <si>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</si>
  <si>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</si>
  <si>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</si>
  <si>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</si>
  <si>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</si>
  <si>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</si>
  <si>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</si>
  <si>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</si>
  <si>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</si>
  <si>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</si>
  <si>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</si>
  <si>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</si>
  <si>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</si>
  <si>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</si>
  <si>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</si>
  <si>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</si>
  <si>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</si>
  <si>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</si>
  <si>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</si>
  <si>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</si>
  <si>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</si>
  <si>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</si>
  <si>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</si>
  <si>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</si>
  <si>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</si>
  <si>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</si>
  <si>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</si>
  <si>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</si>
  <si>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</si>
  <si>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</si>
  <si>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</si>
  <si>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</si>
  <si>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</si>
  <si>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</si>
  <si>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</si>
  <si>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</si>
  <si>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</si>
  <si>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</si>
  <si>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</si>
  <si>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</si>
  <si>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</si>
  <si>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</si>
  <si>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</si>
  <si>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</si>
  <si>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</si>
  <si>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</si>
  <si>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</si>
  <si>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</si>
  <si>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</si>
  <si>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</si>
  <si>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</si>
  <si>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</si>
  <si>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</si>
  <si>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</si>
  <si>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</si>
  <si>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</si>
  <si>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</si>
  <si>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</si>
  <si>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</si>
  <si>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</si>
  <si>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</si>
  <si>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</si>
  <si>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</si>
  <si>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</si>
  <si>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</si>
  <si>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</si>
  <si>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</si>
  <si>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</si>
  <si>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</si>
  <si>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</si>
  <si>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</si>
  <si>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</si>
  <si>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</si>
  <si>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</si>
  <si>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</si>
  <si>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</si>
  <si>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</si>
  <si>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</si>
  <si>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</si>
  <si>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</si>
  <si>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</si>
  <si>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</si>
  <si>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</si>
  <si>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</si>
  <si>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</si>
  <si>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</si>
  <si>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</si>
  <si>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</si>
  <si>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</si>
  <si>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</si>
  <si>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</si>
  <si>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</si>
  <si>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</si>
  <si>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</si>
  <si>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</si>
  <si>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</si>
  <si>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</si>
  <si>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</si>
  <si>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</si>
  <si>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</si>
  <si>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</si>
  <si>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</si>
  <si>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</si>
  <si>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</si>
  <si>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</si>
  <si>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</si>
  <si>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</si>
  <si>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</si>
  <si>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</si>
  <si>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</si>
  <si>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</si>
  <si>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</si>
  <si>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</si>
  <si>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</si>
  <si>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</si>
  <si>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</si>
  <si>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</si>
  <si>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</si>
  <si>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</si>
  <si>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</si>
  <si>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</si>
  <si>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</si>
  <si>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</si>
  <si>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</si>
  <si>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</si>
  <si>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</si>
  <si>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</si>
  <si>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</si>
  <si>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</si>
  <si>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</si>
  <si>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</si>
  <si>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</si>
  <si>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</si>
  <si>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</si>
  <si>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</si>
  <si>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</si>
  <si>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</si>
  <si>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</si>
  <si>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</si>
  <si>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</si>
  <si>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</si>
  <si>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</si>
  <si>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</si>
  <si>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</si>
  <si>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</si>
  <si>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</si>
  <si>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</si>
  <si>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</si>
  <si>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</si>
  <si>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</si>
  <si>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</si>
  <si>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</si>
  <si>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</si>
  <si>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</si>
  <si>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</si>
  <si>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</si>
  <si>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</si>
  <si>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</si>
  <si>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</si>
  <si>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</si>
  <si>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</si>
  <si>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</si>
  <si>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</si>
  <si>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</si>
  <si>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</si>
  <si>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</si>
  <si>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</si>
  <si>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</si>
  <si>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</si>
  <si>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</si>
  <si>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</si>
  <si>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</si>
  <si>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</si>
  <si>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</si>
  <si>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</si>
  <si>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</si>
  <si>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</si>
  <si>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</si>
  <si>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</si>
  <si>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</si>
  <si>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</si>
  <si>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</si>
  <si>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</si>
  <si>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</si>
  <si>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</si>
  <si>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</si>
  <si>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</si>
  <si>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</si>
  <si>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</si>
  <si>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</si>
  <si>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</si>
  <si>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</si>
  <si>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</si>
  <si>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</si>
  <si>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</si>
  <si>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</si>
  <si>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</si>
  <si>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</si>
  <si>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</si>
  <si>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</si>
  <si>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</si>
  <si>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</si>
  <si>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</si>
  <si>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</si>
  <si>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</si>
  <si>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</si>
  <si>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</si>
  <si>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</si>
  <si>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</si>
  <si>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</si>
  <si>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</si>
  <si>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</si>
  <si>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</si>
  <si>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</si>
  <si>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</si>
  <si>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</si>
  <si>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</si>
  <si>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</si>
  <si>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</si>
  <si>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</si>
  <si>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</si>
  <si>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</si>
  <si>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</si>
  <si>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</si>
  <si>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</si>
  <si>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</si>
  <si>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</si>
  <si>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</si>
  <si>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</si>
  <si>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</si>
  <si>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</si>
  <si>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</si>
  <si>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</si>
  <si>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</si>
  <si>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</si>
  <si>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</si>
  <si>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</si>
  <si>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</si>
  <si>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</si>
  <si>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</si>
  <si>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</si>
  <si>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</si>
  <si>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</si>
  <si>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</si>
  <si>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</si>
  <si>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</si>
  <si>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</si>
  <si>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</si>
  <si>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</si>
  <si>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</si>
  <si>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</si>
  <si>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</si>
  <si>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</si>
  <si>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</si>
  <si>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</si>
  <si>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</si>
  <si>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</si>
  <si>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</si>
  <si>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</si>
  <si>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</si>
  <si>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</si>
  <si>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</si>
  <si>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</si>
  <si>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</si>
  <si>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</si>
  <si>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</si>
  <si>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</si>
  <si>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</si>
  <si>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</si>
  <si>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</si>
  <si>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</si>
  <si>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</si>
  <si>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</si>
  <si>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</si>
  <si>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</si>
  <si>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</si>
  <si>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</si>
  <si>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</si>
  <si>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</si>
  <si>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</si>
  <si>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</si>
  <si>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</si>
  <si>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</si>
  <si>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</si>
  <si>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</si>
  <si>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</si>
  <si>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</si>
  <si>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</si>
  <si>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</si>
  <si>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</si>
  <si>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</si>
  <si>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</si>
  <si>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</si>
  <si>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</si>
  <si>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</si>
  <si>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</si>
  <si>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</si>
  <si>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</si>
  <si>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</si>
  <si>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</si>
  <si>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</si>
  <si>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</si>
  <si>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</si>
  <si>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</si>
  <si>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</si>
  <si>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</si>
  <si>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</si>
  <si>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</si>
  <si>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</si>
  <si>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</si>
  <si>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</si>
  <si>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</si>
  <si>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</si>
  <si>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</si>
  <si>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</si>
  <si>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</si>
  <si>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</si>
  <si>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</si>
  <si>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</si>
  <si>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</si>
  <si>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</si>
  <si>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</si>
  <si>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</si>
  <si>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</si>
  <si>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</si>
  <si>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</si>
  <si>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</si>
  <si>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</si>
  <si>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</si>
  <si>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</si>
  <si>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</si>
  <si>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</si>
  <si>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</si>
  <si>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</si>
  <si>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</si>
  <si>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</si>
  <si>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</si>
  <si>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</si>
  <si>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</si>
  <si>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</si>
  <si>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</si>
  <si>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</si>
  <si>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</si>
  <si>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</si>
  <si>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</si>
  <si>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</si>
  <si>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</si>
  <si>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</si>
  <si>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</si>
  <si>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</si>
  <si>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</si>
  <si>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</si>
  <si>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</si>
  <si>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</si>
  <si>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</si>
  <si>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</si>
  <si>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</si>
  <si>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</si>
  <si>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</si>
  <si>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</si>
  <si>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</si>
  <si>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</si>
  <si>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</si>
  <si>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</si>
  <si>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</si>
  <si>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</si>
  <si>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</si>
  <si>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</si>
  <si>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</si>
  <si>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</si>
  <si>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</si>
  <si>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</si>
  <si>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</si>
  <si>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</si>
  <si>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</si>
  <si>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</si>
  <si>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</si>
  <si>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</si>
  <si>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</si>
  <si>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</si>
  <si>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</si>
  <si>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</si>
  <si>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</si>
  <si>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</si>
  <si>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</si>
  <si>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</si>
  <si>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</si>
  <si>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</si>
  <si>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</si>
  <si>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</si>
  <si>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</si>
  <si>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</si>
  <si>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</si>
  <si>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</si>
  <si>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</si>
  <si>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</si>
  <si>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</si>
  <si>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</si>
  <si>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</si>
  <si>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</si>
  <si>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</si>
  <si>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</si>
  <si>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</si>
  <si>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</si>
  <si>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</si>
  <si>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</si>
  <si>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</si>
  <si>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</si>
  <si>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</si>
  <si>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</si>
  <si>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</si>
  <si>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</si>
  <si>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</si>
  <si>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</si>
  <si>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</si>
  <si>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</si>
  <si>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</si>
  <si>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</si>
  <si>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</si>
  <si>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</si>
  <si>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</si>
  <si>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</si>
  <si>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</si>
  <si>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</si>
  <si>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</si>
  <si>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</si>
  <si>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</si>
  <si>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</si>
  <si>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</si>
  <si>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</si>
  <si>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</si>
  <si>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</si>
  <si>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</si>
  <si>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</si>
  <si>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</si>
  <si>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</si>
  <si>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</si>
  <si>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</si>
  <si>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</si>
  <si>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</si>
  <si>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</si>
  <si>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</si>
  <si>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</si>
  <si>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</si>
  <si>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</si>
  <si>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</si>
  <si>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</si>
  <si>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</si>
  <si>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</si>
  <si>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</si>
  <si>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</si>
  <si>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</si>
  <si>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</si>
  <si>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</si>
  <si>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</si>
  <si>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</si>
  <si>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</si>
  <si>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</si>
  <si>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</si>
  <si>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</si>
  <si>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</si>
  <si>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</si>
  <si>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</si>
  <si>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</si>
  <si>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</si>
  <si>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</si>
  <si>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</si>
  <si>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</si>
  <si>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</si>
  <si>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</si>
  <si>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</si>
  <si>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</si>
  <si>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</si>
  <si>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</si>
  <si>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</si>
  <si>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</si>
  <si>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</si>
  <si>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</si>
  <si>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</si>
  <si>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</si>
  <si>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</si>
  <si>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</si>
  <si>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</si>
  <si>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</si>
  <si>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</si>
  <si>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</si>
  <si>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</si>
  <si>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</si>
  <si>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</si>
  <si>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</si>
  <si>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</si>
  <si>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</si>
  <si>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</si>
  <si>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</si>
  <si>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</si>
  <si>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</si>
  <si>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</si>
  <si>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</si>
  <si>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</si>
  <si>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</si>
  <si>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</si>
  <si>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</si>
  <si>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</si>
  <si>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</si>
  <si>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</si>
  <si>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</si>
  <si>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</si>
  <si>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</si>
  <si>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</si>
  <si>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</si>
  <si>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</si>
  <si>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</si>
  <si>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</si>
  <si>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</si>
  <si>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</si>
  <si>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</si>
  <si>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</si>
  <si>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</si>
  <si>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</si>
  <si>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</si>
  <si>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</si>
  <si>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</si>
  <si>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</si>
  <si>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</si>
  <si>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</si>
  <si>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</si>
  <si>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</si>
  <si>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</si>
  <si>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</si>
  <si>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</si>
  <si>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</si>
  <si>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</si>
  <si>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</si>
  <si>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</si>
  <si>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</si>
  <si>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</si>
  <si>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</si>
  <si>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</si>
  <si>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</si>
  <si>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</si>
  <si>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</si>
  <si>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</si>
  <si>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</si>
  <si>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</si>
  <si>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</si>
  <si>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</si>
  <si>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</si>
  <si>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</si>
  <si>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</si>
  <si>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</si>
  <si>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</si>
  <si>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</si>
  <si>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</si>
  <si>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</si>
  <si>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</si>
  <si>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</si>
  <si>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</si>
  <si>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</si>
  <si>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</si>
  <si>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</si>
  <si>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</si>
  <si>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</si>
  <si>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</si>
  <si>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</si>
  <si>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</si>
  <si>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</si>
  <si>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</si>
  <si>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</si>
  <si>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</si>
  <si>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</si>
  <si>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</si>
  <si>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</si>
  <si>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</si>
  <si>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</si>
  <si>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</si>
  <si>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</si>
  <si>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</si>
  <si>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</si>
  <si>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</si>
  <si>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</si>
  <si>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</si>
  <si>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</si>
  <si>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</si>
  <si>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</si>
  <si>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</si>
  <si>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</si>
  <si>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</si>
  <si>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</si>
  <si>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</si>
  <si>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</si>
  <si>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</si>
  <si>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</si>
  <si>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</si>
  <si>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</si>
  <si>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</si>
  <si>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</si>
  <si>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</si>
  <si>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</si>
  <si>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</si>
  <si>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</si>
  <si>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</si>
  <si>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</si>
  <si>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</si>
  <si>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</si>
  <si>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</si>
  <si>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</si>
  <si>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</si>
  <si>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</si>
  <si>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</si>
  <si>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</si>
  <si>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</si>
  <si>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</si>
  <si>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</si>
  <si>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</si>
  <si>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</si>
  <si>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</si>
  <si>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</si>
  <si>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</si>
  <si>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</si>
  <si>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</si>
  <si>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</si>
  <si>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</si>
  <si>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</si>
  <si>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</si>
  <si>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</si>
  <si>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</si>
  <si>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</si>
  <si>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</si>
  <si>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</si>
  <si>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</si>
  <si>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</si>
  <si>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</si>
  <si>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</si>
  <si>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</si>
  <si>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</si>
  <si>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</si>
  <si>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</si>
  <si>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</si>
  <si>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</si>
  <si>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</si>
  <si>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</si>
  <si>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</si>
  <si>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</si>
  <si>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</si>
  <si>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</si>
  <si>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</si>
  <si>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</si>
  <si>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</si>
  <si>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</si>
  <si>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</si>
  <si>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</si>
  <si>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</si>
  <si>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</si>
  <si>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</si>
  <si>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</si>
  <si>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</si>
  <si>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</si>
  <si>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</si>
  <si>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</si>
  <si>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</si>
  <si>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</si>
  <si>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</si>
  <si>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</si>
  <si>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</si>
  <si>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</si>
  <si>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</si>
  <si>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</si>
  <si>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</si>
  <si>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</si>
  <si>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</si>
  <si>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</si>
  <si>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</si>
  <si>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</si>
  <si>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</si>
  <si>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</si>
  <si>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</si>
  <si>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</si>
  <si>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</si>
  <si>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</si>
  <si>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</si>
  <si>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</si>
  <si>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</si>
  <si>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</si>
  <si>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</si>
  <si>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</si>
  <si>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</si>
  <si>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</si>
  <si>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</si>
  <si>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</si>
  <si>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</si>
  <si>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</si>
  <si>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</si>
  <si>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</si>
  <si>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</si>
  <si>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</si>
  <si>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</si>
  <si>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</si>
  <si>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</si>
  <si>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</si>
  <si>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</si>
  <si>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</si>
  <si>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</si>
  <si>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</si>
  <si>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</si>
  <si>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</si>
  <si>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</si>
  <si>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</si>
  <si>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</si>
  <si>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</si>
  <si>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</si>
  <si>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</si>
  <si>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</si>
  <si>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</si>
  <si>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</si>
  <si>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</si>
  <si>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</si>
  <si>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</si>
  <si>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</si>
  <si>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</si>
  <si>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</si>
  <si>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</si>
  <si>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</si>
  <si>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</si>
  <si>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</si>
  <si>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</si>
  <si>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</si>
  <si>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</si>
  <si>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</si>
  <si>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</si>
  <si>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</si>
  <si>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</si>
  <si>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</si>
  <si>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</si>
  <si>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</si>
  <si>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</si>
  <si>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</si>
  <si>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</si>
  <si>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</si>
  <si>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</si>
  <si>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</si>
  <si>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</si>
  <si>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</si>
  <si>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</si>
  <si>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</si>
  <si>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</si>
  <si>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</si>
  <si>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</si>
  <si>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</si>
  <si>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</si>
  <si>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</si>
  <si>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</si>
  <si>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</si>
  <si>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</si>
  <si>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</si>
  <si>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</si>
  <si>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</si>
  <si>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</si>
  <si>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</si>
  <si>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</si>
  <si>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</si>
  <si>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</si>
  <si>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</si>
  <si>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</si>
  <si>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</si>
  <si>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</si>
  <si>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</si>
  <si>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</si>
  <si>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</si>
  <si>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</si>
  <si>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</si>
  <si>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</si>
  <si>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</si>
  <si>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</si>
  <si>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</si>
  <si>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</si>
  <si>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</si>
  <si>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</si>
  <si>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</si>
  <si>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</si>
  <si>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</si>
  <si>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</si>
  <si>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</si>
  <si>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</si>
  <si>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</si>
  <si>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</si>
  <si>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</si>
  <si>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</si>
  <si>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</si>
  <si>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</si>
  <si>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</si>
  <si>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</si>
  <si>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</si>
  <si>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</si>
  <si>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</si>
  <si>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</si>
  <si>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</si>
  <si>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</si>
  <si>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</si>
  <si>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</si>
  <si>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</si>
  <si>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</si>
  <si>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</si>
  <si>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</si>
  <si>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</si>
  <si>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</si>
  <si>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</si>
  <si>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</si>
  <si>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</si>
  <si>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</si>
  <si>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</si>
  <si>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</si>
  <si>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</si>
  <si>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</si>
  <si>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</si>
  <si>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</si>
  <si>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</si>
  <si>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</si>
  <si>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</si>
  <si>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</si>
  <si>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</si>
  <si>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</si>
  <si>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</si>
  <si>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</si>
  <si>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</si>
  <si>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</si>
  <si>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</si>
  <si>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</si>
  <si>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</si>
  <si>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</si>
  <si>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</si>
  <si>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</si>
  <si>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</si>
  <si>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</si>
  <si>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</si>
  <si>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</si>
  <si>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</si>
  <si>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</si>
  <si>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</si>
  <si>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</si>
  <si>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</si>
  <si>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</si>
  <si>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</si>
  <si>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</si>
  <si>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</si>
  <si>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</si>
  <si>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</si>
  <si>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</si>
  <si>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</si>
  <si>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</si>
  <si>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</si>
  <si>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</si>
  <si>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</si>
  <si>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</si>
  <si>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</si>
  <si>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</si>
  <si>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</si>
  <si>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</si>
  <si>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</si>
  <si>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</si>
  <si>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</si>
  <si>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</si>
  <si>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</si>
  <si>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</si>
  <si>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</si>
  <si>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</si>
  <si>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</si>
  <si>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</si>
  <si>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</si>
  <si>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</si>
  <si>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</si>
  <si>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</si>
  <si>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</si>
  <si>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</si>
  <si>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</si>
  <si>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</si>
  <si>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</si>
  <si>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</si>
  <si>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</si>
  <si>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</si>
  <si>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</si>
  <si>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</si>
  <si>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</si>
  <si>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</si>
  <si>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</si>
  <si>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</si>
  <si>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</si>
  <si>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</si>
  <si>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</si>
  <si>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</si>
  <si>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</si>
  <si>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</si>
  <si>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</si>
  <si>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</si>
  <si>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</si>
  <si>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</si>
  <si>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</si>
  <si>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</si>
  <si>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</si>
  <si>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</si>
  <si>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</si>
  <si>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</si>
  <si>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</si>
  <si>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</si>
  <si>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</si>
  <si>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</si>
  <si>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</si>
  <si>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</si>
  <si>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</si>
  <si>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</si>
  <si>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</si>
  <si>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</si>
  <si>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</si>
  <si>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</si>
  <si>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</si>
  <si>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</si>
  <si>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</si>
  <si>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</si>
  <si>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</si>
  <si>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</si>
  <si>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</si>
  <si>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</si>
  <si>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</si>
  <si>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</si>
  <si>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</si>
  <si>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</si>
  <si>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</si>
  <si>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</si>
  <si>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</si>
  <si>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</si>
  <si>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</si>
  <si>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</si>
  <si>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</si>
  <si>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</si>
  <si>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</si>
  <si>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</si>
  <si>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</si>
  <si>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</si>
  <si>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</si>
  <si>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</si>
  <si>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</si>
  <si>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</si>
  <si>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</si>
  <si>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</si>
  <si>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</si>
  <si>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</si>
  <si>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</si>
  <si>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</si>
  <si>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</si>
  <si>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</si>
  <si>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</si>
  <si>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</si>
  <si>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</si>
  <si>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</si>
  <si>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</si>
  <si>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</si>
  <si>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</si>
  <si>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</si>
  <si>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</si>
  <si>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</si>
  <si>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</si>
  <si>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</si>
  <si>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</si>
  <si>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</si>
  <si>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</si>
  <si>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</si>
  <si>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</si>
  <si>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</si>
  <si>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</si>
  <si>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</si>
  <si>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</si>
  <si>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</si>
  <si>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</si>
  <si>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</si>
  <si>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</si>
  <si>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</si>
  <si>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</si>
  <si>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</si>
  <si>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</si>
  <si>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</si>
  <si>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</si>
  <si>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</si>
  <si>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</si>
  <si>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</si>
  <si>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</si>
  <si>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</si>
  <si>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</si>
  <si>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</si>
  <si>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</si>
  <si>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</si>
  <si>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</si>
  <si>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</si>
  <si>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</si>
  <si>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</si>
  <si>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</si>
  <si>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</si>
  <si>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</si>
  <si>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</si>
  <si>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</si>
  <si>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</si>
  <si>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</si>
  <si>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</si>
  <si>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</si>
  <si>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</si>
  <si>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</si>
  <si>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</si>
  <si>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</si>
  <si>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</si>
  <si>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</si>
  <si>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</si>
  <si>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</si>
  <si>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</si>
  <si>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</si>
  <si>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</si>
  <si>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</si>
  <si>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</si>
  <si>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</si>
  <si>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</si>
  <si>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</si>
  <si>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</si>
  <si>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</si>
  <si>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</si>
  <si>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</si>
  <si>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</si>
  <si>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</si>
  <si>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</si>
  <si>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</si>
  <si>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</si>
  <si>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</si>
  <si>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</si>
  <si>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</si>
  <si>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</si>
  <si>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</si>
  <si>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</si>
  <si>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</si>
  <si>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</si>
  <si>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</si>
  <si>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</si>
  <si>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</si>
  <si>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</si>
  <si>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</si>
  <si>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</si>
  <si>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</si>
  <si>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</si>
  <si>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</si>
  <si>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</si>
  <si>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</si>
  <si>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</si>
  <si>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</si>
  <si>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</si>
  <si>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</si>
  <si>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</si>
  <si>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</si>
  <si>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</si>
  <si>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</si>
  <si>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</si>
  <si>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</si>
  <si>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</si>
  <si>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</si>
  <si>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</si>
  <si>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</si>
  <si>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</si>
  <si>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</si>
  <si>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</si>
  <si>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</si>
  <si>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</si>
  <si>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</si>
  <si>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</si>
  <si>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</si>
  <si>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</si>
  <si>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</si>
  <si>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</si>
  <si>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</si>
  <si>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</si>
  <si>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</si>
  <si>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</si>
  <si>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</si>
  <si>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</si>
  <si>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</si>
  <si>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</si>
  <si>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</si>
  <si>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</si>
  <si>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</si>
  <si>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</si>
  <si>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</si>
  <si>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</si>
  <si>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</si>
  <si>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</si>
  <si>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</si>
  <si>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</si>
  <si>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</si>
  <si>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</si>
  <si>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</si>
  <si>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</si>
  <si>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</si>
  <si>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</si>
  <si>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</si>
  <si>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</si>
  <si>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</si>
  <si>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</si>
  <si>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</si>
  <si>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</si>
  <si>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</si>
  <si>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</si>
  <si>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</si>
  <si>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</si>
  <si>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</si>
  <si>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</si>
  <si>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</si>
  <si>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</si>
  <si>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</si>
  <si>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</si>
  <si>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</si>
  <si>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</si>
  <si>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</si>
  <si>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</si>
  <si>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</si>
  <si>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</si>
  <si>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</si>
  <si>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</si>
  <si>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</si>
  <si>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</si>
  <si>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</si>
  <si>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</si>
  <si>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</si>
  <si>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</si>
  <si>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</si>
  <si>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</si>
  <si>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</si>
  <si>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</si>
  <si>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</si>
  <si>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</si>
  <si>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</si>
  <si>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</si>
  <si>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</si>
  <si>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</si>
  <si>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</si>
  <si>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</si>
  <si>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</si>
  <si>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</si>
  <si>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</si>
  <si>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</si>
  <si>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</si>
  <si>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</si>
  <si>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</si>
  <si>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</si>
  <si>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</si>
  <si>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</si>
  <si>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</si>
  <si>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</si>
  <si>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</si>
  <si>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</si>
  <si>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</si>
  <si>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</si>
  <si>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</si>
  <si>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</si>
  <si>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</si>
  <si>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</si>
  <si>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</si>
  <si>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</si>
  <si>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</si>
  <si>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</si>
  <si>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</si>
  <si>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</si>
  <si>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</si>
  <si>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</si>
  <si>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</si>
  <si>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</si>
  <si>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</si>
  <si>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</si>
  <si>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</si>
  <si>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</si>
  <si>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</si>
  <si>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</si>
  <si>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</si>
  <si>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</si>
  <si>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</si>
  <si>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</si>
  <si>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</si>
  <si>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</si>
  <si>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</si>
  <si>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</si>
  <si>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</si>
  <si>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</si>
  <si>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</si>
  <si>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</si>
  <si>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</si>
  <si>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</si>
  <si>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</si>
  <si>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</si>
  <si>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</si>
  <si>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</si>
  <si>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</si>
  <si>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</si>
  <si>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</si>
  <si>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</si>
  <si>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</si>
  <si>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</si>
  <si>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</si>
  <si>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</si>
  <si>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</si>
  <si>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</si>
  <si>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</si>
  <si>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</si>
  <si>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</si>
  <si>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</si>
  <si>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</si>
  <si>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</si>
  <si>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</si>
  <si>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</si>
  <si>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</si>
  <si>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</si>
  <si>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</si>
  <si>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</si>
  <si>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</si>
  <si>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</si>
  <si>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</si>
  <si>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</si>
  <si>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</si>
  <si>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</si>
  <si>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</si>
  <si>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</si>
  <si>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</si>
  <si>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</si>
  <si>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</si>
  <si>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</si>
  <si>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</si>
  <si>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</si>
  <si>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</si>
  <si>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</si>
  <si>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</si>
  <si>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</si>
  <si>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</si>
  <si>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</si>
  <si>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</si>
  <si>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</si>
  <si>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</si>
  <si>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</si>
  <si>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</si>
  <si>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</si>
  <si>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</si>
  <si>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</si>
  <si>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</si>
  <si>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</si>
  <si>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</si>
  <si>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</si>
  <si>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</si>
  <si>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</si>
  <si>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</si>
  <si>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</si>
  <si>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</si>
  <si>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</si>
  <si>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</si>
  <si>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</si>
  <si>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</si>
  <si>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</si>
  <si>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</si>
  <si>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</si>
  <si>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</si>
  <si>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</si>
  <si>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</si>
  <si>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</si>
  <si>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</si>
  <si>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</si>
  <si>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</si>
  <si>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</si>
  <si>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</si>
  <si>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</si>
  <si>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</si>
  <si>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</si>
  <si>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</si>
  <si>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</si>
  <si>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</si>
  <si>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</si>
  <si>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</si>
  <si>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</si>
  <si>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</si>
  <si>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</si>
  <si>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</si>
  <si>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</si>
  <si>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</si>
  <si>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</si>
  <si>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</si>
  <si>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</si>
  <si>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</si>
  <si>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</si>
  <si>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</si>
  <si>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</si>
  <si>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</si>
  <si>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</si>
  <si>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</si>
  <si>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</si>
  <si>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</si>
  <si>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</si>
  <si>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</si>
  <si>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</si>
  <si>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</si>
  <si>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</si>
  <si>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</si>
  <si>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</si>
  <si>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</si>
  <si>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</si>
  <si>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</si>
  <si>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</si>
  <si>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</si>
  <si>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</si>
  <si>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</si>
  <si>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</si>
  <si>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</si>
  <si>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</si>
  <si>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</si>
  <si>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</si>
  <si>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</si>
  <si>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</si>
  <si>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</si>
  <si>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</si>
  <si>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</si>
  <si>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</si>
  <si>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</si>
  <si>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</si>
  <si>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</si>
  <si>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</si>
  <si>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</si>
  <si>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</si>
  <si>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</si>
  <si>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</si>
  <si>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</si>
  <si>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</si>
  <si>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</si>
  <si>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</si>
  <si>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</si>
  <si>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</si>
  <si>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</si>
  <si>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</si>
  <si>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</si>
  <si>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</si>
  <si>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</si>
  <si>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</si>
  <si>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</si>
  <si>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</si>
  <si>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</si>
  <si>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</si>
  <si>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</si>
  <si>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</si>
  <si>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</si>
  <si>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</si>
  <si>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</si>
  <si>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</si>
  <si>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</si>
  <si>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</si>
  <si>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</si>
  <si>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</si>
  <si>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</si>
  <si>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</si>
  <si>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</si>
  <si>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</si>
  <si>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</si>
  <si>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</si>
  <si>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</si>
  <si>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</si>
  <si>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</si>
  <si>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</si>
  <si>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</si>
  <si>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</si>
  <si>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</si>
  <si>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</si>
  <si>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</si>
  <si>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</si>
  <si>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</si>
  <si>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</si>
  <si>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</si>
  <si>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</si>
  <si>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</si>
  <si>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</si>
  <si>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</si>
  <si>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</si>
  <si>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</si>
  <si>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</si>
  <si>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</si>
  <si>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</si>
  <si>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</si>
  <si>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</si>
  <si>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</si>
  <si>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</si>
  <si>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</si>
  <si>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</si>
  <si>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</si>
  <si>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</si>
  <si>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</si>
  <si>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</si>
  <si>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</si>
  <si>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</si>
  <si>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</si>
  <si>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</si>
  <si>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</si>
  <si>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</si>
  <si>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</si>
  <si>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</si>
  <si>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</si>
  <si>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</si>
  <si>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</si>
  <si>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</si>
  <si>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</si>
  <si>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</si>
  <si>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</si>
  <si>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</si>
  <si>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</si>
  <si>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</si>
  <si>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</si>
  <si>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</si>
  <si>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</si>
  <si>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</si>
  <si>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</si>
  <si>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</si>
  <si>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</si>
  <si>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</si>
  <si>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</si>
  <si>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</si>
  <si>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</si>
  <si>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</si>
  <si>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</si>
  <si>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</si>
  <si>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</si>
  <si>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</si>
  <si>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</si>
  <si>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</si>
  <si>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</si>
  <si>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</si>
  <si>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</si>
  <si>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</si>
  <si>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</si>
  <si>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</si>
  <si>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</si>
  <si>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</si>
  <si>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</si>
  <si>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</si>
  <si>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</si>
  <si>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</si>
  <si>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</si>
  <si>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</si>
  <si>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</si>
  <si>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</si>
  <si>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</si>
  <si>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</si>
  <si>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</si>
  <si>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</si>
  <si>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</si>
  <si>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</si>
  <si>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</si>
  <si>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</si>
  <si>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</si>
  <si>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</si>
  <si>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</si>
  <si>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</si>
  <si>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</si>
  <si>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</si>
  <si>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</si>
  <si>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</si>
  <si>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</si>
  <si>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</si>
  <si>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</si>
  <si>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</si>
  <si>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</si>
  <si>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</si>
  <si>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</si>
  <si>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</si>
  <si>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</si>
  <si>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</si>
  <si>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</si>
  <si>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</si>
  <si>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</si>
  <si>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</si>
  <si>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</si>
  <si>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</si>
  <si>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</si>
  <si>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</si>
  <si>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</si>
  <si>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</si>
  <si>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</si>
  <si>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</si>
  <si>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</si>
  <si>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</si>
  <si>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</si>
  <si>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</si>
  <si>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</si>
  <si>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</si>
  <si>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</si>
  <si>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</si>
  <si>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</si>
  <si>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</si>
  <si>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</si>
  <si>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</si>
  <si>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</si>
  <si>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</si>
  <si>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</si>
  <si>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</si>
  <si>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</si>
  <si>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</si>
  <si>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</si>
  <si>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</si>
  <si>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</si>
  <si>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</si>
  <si>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</si>
  <si>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</si>
  <si>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</si>
  <si>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</si>
  <si>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</si>
  <si>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</si>
  <si>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</si>
  <si>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</si>
  <si>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</si>
  <si>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</si>
  <si>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</si>
  <si>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</si>
  <si>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</si>
  <si>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</si>
  <si>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</si>
  <si>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</si>
  <si>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</si>
  <si>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</si>
  <si>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</si>
  <si>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</si>
  <si>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</si>
  <si>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</si>
  <si>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</si>
  <si>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</si>
  <si>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</si>
  <si>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</si>
  <si>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</si>
  <si>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</si>
  <si>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</si>
  <si>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</si>
  <si>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</si>
  <si>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</si>
  <si>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</si>
  <si>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</si>
  <si>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</si>
  <si>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</si>
  <si>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</si>
  <si>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</si>
  <si>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</si>
  <si>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</si>
  <si>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</si>
  <si>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</si>
  <si>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</si>
  <si>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</si>
  <si>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</si>
  <si>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</si>
  <si>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</si>
  <si>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</si>
  <si>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</si>
  <si>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</si>
  <si>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</si>
  <si>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</si>
  <si>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</si>
  <si>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</si>
  <si>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</si>
  <si>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</si>
  <si>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</si>
  <si>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</si>
  <si>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</si>
  <si>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</si>
  <si>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</si>
  <si>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</si>
  <si>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</si>
  <si>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</si>
  <si>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</si>
  <si>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</si>
  <si>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</si>
  <si>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</si>
  <si>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</si>
  <si>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</si>
  <si>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</si>
  <si>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</si>
  <si>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</si>
  <si>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</si>
  <si>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</si>
  <si>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</si>
  <si>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</si>
  <si>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</si>
  <si>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</si>
  <si>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</si>
  <si>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</si>
  <si>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</si>
  <si>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</si>
  <si>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</si>
  <si>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</si>
  <si>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</si>
  <si>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</si>
  <si>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</si>
  <si>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</si>
  <si>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</si>
  <si>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</si>
  <si>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</si>
  <si>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</si>
  <si>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</si>
  <si>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</si>
  <si>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</si>
  <si>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</si>
  <si>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</si>
  <si>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</si>
  <si>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</si>
  <si>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</si>
  <si>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</si>
  <si>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</si>
  <si>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</si>
  <si>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</si>
  <si>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</si>
  <si>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</si>
  <si>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</si>
  <si>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</si>
  <si>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</si>
  <si>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</si>
  <si>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</si>
  <si>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</si>
  <si>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</si>
  <si>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</si>
  <si>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</si>
  <si>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</si>
  <si>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</si>
  <si>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</si>
  <si>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</si>
  <si>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</si>
  <si>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</si>
  <si>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</si>
  <si>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</si>
  <si>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</si>
  <si>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</si>
  <si>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</si>
  <si>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</si>
  <si>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</si>
  <si>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</si>
  <si>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</si>
  <si>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</si>
  <si>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</si>
  <si>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</si>
  <si>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</si>
  <si>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</si>
  <si>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</si>
  <si>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</si>
  <si>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</si>
  <si>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</si>
  <si>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</si>
  <si>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</si>
  <si>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</si>
  <si>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</si>
  <si>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</si>
  <si>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</si>
  <si>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</si>
  <si>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</si>
  <si>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</si>
  <si>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</si>
  <si>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</si>
  <si>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</si>
  <si>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</si>
  <si>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</si>
  <si>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</si>
  <si>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</si>
  <si>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</si>
  <si>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</si>
  <si>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</si>
  <si>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</si>
  <si>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</si>
  <si>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</si>
  <si>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</si>
  <si>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</si>
  <si>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</si>
  <si>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</si>
  <si>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</si>
  <si>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</si>
  <si>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</si>
  <si>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</si>
  <si>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</si>
  <si>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</si>
  <si>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</si>
  <si>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</si>
  <si>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</si>
  <si>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</si>
  <si>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</si>
  <si>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</si>
  <si>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</si>
  <si>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</si>
  <si>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</si>
  <si>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</si>
  <si>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</si>
  <si>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</si>
  <si>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</si>
  <si>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</si>
  <si>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</si>
  <si>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</si>
  <si>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</si>
  <si>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</si>
  <si>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</si>
  <si>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</si>
  <si>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</si>
  <si>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</si>
  <si>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</si>
  <si>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</si>
  <si>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</si>
  <si>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</si>
  <si>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</si>
  <si>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</si>
  <si>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</si>
  <si>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</si>
  <si>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</si>
  <si>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</si>
  <si>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</si>
  <si>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</si>
  <si>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</si>
  <si>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</si>
  <si>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</si>
  <si>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</si>
  <si>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</si>
  <si>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</si>
  <si>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</si>
  <si>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</si>
  <si>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</si>
  <si>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</si>
  <si>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</si>
  <si>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</si>
  <si>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</si>
  <si>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</si>
  <si>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</si>
  <si>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</si>
  <si>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</si>
  <si>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</si>
  <si>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</si>
  <si>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</si>
  <si>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</si>
  <si>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</si>
  <si>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</si>
  <si>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</si>
  <si>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</si>
  <si>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</si>
  <si>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</si>
  <si>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</si>
  <si>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</si>
  <si>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</si>
  <si>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</si>
  <si>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</si>
  <si>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</si>
  <si>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</si>
  <si>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</si>
  <si>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</si>
  <si>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</si>
  <si>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</si>
  <si>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</si>
  <si>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</si>
  <si>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</si>
  <si>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</si>
  <si>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</si>
  <si>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</si>
  <si>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</si>
  <si>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</si>
  <si>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</si>
  <si>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</si>
  <si>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</si>
  <si>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</si>
  <si>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</si>
  <si>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</si>
  <si>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</si>
  <si>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</si>
  <si>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</si>
  <si>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</si>
  <si>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</si>
  <si>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</si>
  <si>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</si>
  <si>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</si>
  <si>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</si>
  <si>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</si>
  <si>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</si>
  <si>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</si>
  <si>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</si>
  <si>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</si>
  <si>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</si>
  <si>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</si>
  <si>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</si>
  <si>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</si>
  <si>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</si>
  <si>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</si>
  <si>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</si>
  <si>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</si>
  <si>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</si>
  <si>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</si>
  <si>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</si>
  <si>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</si>
  <si>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</si>
  <si>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</si>
  <si>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</si>
  <si>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</si>
  <si>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</si>
  <si>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</si>
  <si>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</si>
  <si>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</si>
  <si>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</si>
  <si>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</si>
  <si>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</si>
  <si>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</si>
  <si>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</si>
  <si>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</si>
  <si>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</si>
  <si>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</si>
  <si>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</si>
  <si>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</si>
  <si>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</si>
  <si>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</si>
  <si>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</si>
  <si>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</si>
  <si>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</si>
  <si>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</si>
  <si>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</si>
  <si>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</si>
  <si>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</si>
  <si>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</si>
  <si>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</si>
  <si>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</si>
  <si>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</si>
  <si>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</si>
  <si>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</si>
  <si>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</si>
  <si>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</si>
  <si>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</si>
  <si>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</si>
  <si>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</si>
  <si>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</si>
  <si>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</si>
  <si>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</si>
  <si>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</si>
  <si>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</si>
  <si>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</si>
  <si>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</si>
  <si>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</si>
  <si>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</si>
  <si>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</si>
  <si>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</si>
  <si>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</si>
  <si>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</si>
  <si>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</si>
  <si>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</si>
  <si>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</si>
  <si>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</si>
  <si>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</si>
  <si>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</si>
  <si>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</si>
  <si>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</si>
  <si>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</si>
  <si>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</si>
  <si>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</si>
  <si>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</si>
  <si>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</si>
  <si>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</si>
  <si>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</si>
  <si>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</si>
  <si>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</si>
  <si>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</si>
  <si>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</si>
  <si>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</si>
  <si>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</si>
  <si>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</si>
  <si>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</si>
  <si>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</si>
  <si>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</si>
  <si>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</si>
  <si>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</si>
  <si>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</si>
  <si>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</si>
  <si>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</si>
  <si>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</si>
  <si>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</si>
  <si>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</si>
  <si>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</si>
  <si>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</si>
  <si>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</si>
  <si>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</si>
  <si>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</si>
  <si>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</si>
  <si>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</si>
  <si>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</si>
  <si>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</si>
  <si>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</si>
  <si>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</si>
  <si>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</si>
  <si>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</si>
  <si>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</si>
  <si>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</si>
  <si>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</si>
  <si>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</si>
  <si>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</si>
  <si>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</si>
  <si>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</si>
  <si>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</si>
  <si>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</si>
  <si>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</si>
  <si>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</si>
  <si>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</si>
  <si>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</si>
  <si>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</si>
  <si>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</si>
  <si>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</si>
  <si>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</si>
  <si>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</si>
  <si>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</si>
  <si>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</si>
  <si>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</si>
  <si>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</si>
  <si>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</si>
  <si>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</si>
  <si>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</si>
  <si>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</si>
  <si>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</si>
  <si>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</si>
  <si>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</si>
  <si>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</si>
  <si>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</si>
  <si>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</si>
  <si>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</si>
  <si>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</si>
  <si>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</si>
  <si>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</si>
  <si>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</si>
  <si>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</si>
  <si>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</si>
  <si>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</si>
  <si>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</si>
  <si>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</si>
  <si>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</si>
  <si>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</si>
  <si>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</si>
  <si>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</si>
  <si>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</si>
  <si>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</si>
  <si>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</si>
  <si>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</si>
  <si>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</si>
  <si>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</si>
  <si>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</si>
  <si>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</si>
  <si>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</si>
  <si>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</si>
  <si>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</si>
  <si>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</si>
  <si>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</si>
  <si>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</si>
  <si>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</si>
  <si>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</si>
  <si>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</si>
  <si>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</si>
  <si>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</si>
  <si>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</si>
  <si>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</si>
  <si>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</si>
  <si>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</si>
  <si>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</si>
  <si>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</si>
  <si>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</si>
  <si>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</si>
  <si>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</si>
  <si>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</si>
  <si>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</si>
  <si>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</si>
  <si>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</si>
  <si>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</si>
  <si>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</si>
  <si>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</si>
  <si>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</si>
  <si>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</si>
  <si>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</si>
  <si>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</si>
  <si>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</si>
  <si>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</si>
  <si>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</si>
  <si>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</si>
  <si>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</si>
  <si>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</si>
  <si>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</si>
  <si>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</si>
  <si>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</si>
  <si>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</si>
  <si>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</si>
  <si>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</si>
  <si>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</si>
  <si>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</si>
  <si>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</si>
  <si>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</si>
  <si>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</si>
  <si>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</si>
  <si>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</si>
  <si>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</si>
  <si>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</si>
  <si>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</si>
  <si>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</si>
  <si>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</si>
  <si>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</si>
  <si>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</si>
  <si>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</si>
  <si>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</si>
  <si>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</si>
  <si>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</si>
  <si>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</si>
  <si>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</si>
  <si>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</si>
  <si>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</si>
  <si>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</si>
  <si>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</si>
  <si>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</si>
  <si>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</si>
  <si>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</si>
  <si>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</si>
  <si>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</si>
  <si>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</si>
  <si>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</si>
  <si>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</si>
  <si>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</si>
  <si>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</si>
  <si>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</si>
  <si>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</si>
  <si>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</si>
  <si>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</si>
  <si>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</si>
  <si>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</si>
  <si>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</si>
  <si>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</si>
  <si>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</si>
  <si>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</si>
  <si>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</si>
  <si>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</si>
  <si>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</si>
  <si>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</si>
  <si>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</si>
  <si>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</si>
  <si>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</si>
  <si>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</si>
  <si>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</si>
  <si>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</si>
  <si>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</si>
  <si>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</si>
  <si>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</si>
  <si>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</si>
  <si>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</si>
  <si>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</si>
  <si>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</si>
  <si>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</si>
  <si>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</si>
  <si>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</si>
  <si>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</si>
  <si>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</si>
  <si>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</si>
  <si>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</si>
  <si>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</si>
  <si>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</si>
  <si>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</si>
  <si>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</si>
  <si>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</si>
  <si>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</si>
  <si>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</si>
  <si>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</si>
  <si>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</si>
  <si>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</si>
  <si>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</si>
  <si>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</si>
  <si>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</si>
  <si>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</si>
  <si>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</si>
  <si>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</si>
  <si>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</si>
  <si>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</si>
  <si>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</si>
  <si>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</si>
  <si>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</si>
  <si>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</si>
  <si>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</si>
  <si>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</si>
  <si>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</si>
  <si>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</si>
  <si>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</si>
  <si>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</si>
  <si>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</si>
  <si>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</si>
  <si>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</si>
  <si>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</si>
  <si>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</si>
  <si>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</si>
  <si>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</si>
  <si>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</si>
  <si>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</si>
  <si>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</si>
  <si>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</si>
  <si>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</si>
  <si>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</si>
  <si>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</si>
  <si>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</si>
  <si>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</si>
  <si>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</si>
  <si>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</si>
  <si>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</si>
  <si>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</si>
  <si>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</si>
  <si>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</si>
  <si>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</si>
  <si>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</si>
  <si>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</si>
  <si>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</si>
  <si>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</si>
  <si>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</si>
  <si>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</si>
  <si>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</si>
  <si>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</si>
  <si>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</si>
  <si>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</si>
  <si>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</si>
  <si>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</si>
  <si>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</si>
  <si>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</si>
  <si>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</si>
  <si>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</si>
  <si>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</si>
  <si>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</si>
  <si>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</si>
  <si>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</si>
  <si>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</si>
  <si>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</si>
  <si>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</si>
  <si>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</si>
  <si>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</si>
  <si>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</si>
  <si>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</si>
  <si>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</si>
  <si>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</si>
  <si>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</si>
  <si>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</si>
  <si>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</si>
  <si>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</si>
  <si>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</si>
  <si>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</si>
  <si>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</si>
  <si>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</si>
  <si>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</si>
  <si>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</si>
  <si>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</si>
  <si>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</si>
  <si>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</si>
  <si>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</si>
  <si>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</si>
  <si>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</si>
  <si>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</si>
  <si>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</si>
  <si>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</si>
  <si>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</si>
  <si>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</si>
  <si>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</si>
  <si>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</si>
  <si>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</si>
  <si>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</si>
  <si>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</si>
  <si>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</si>
  <si>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</si>
  <si>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</si>
  <si>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</si>
  <si>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</si>
  <si>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</si>
  <si>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</si>
  <si>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</si>
  <si>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</si>
  <si>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</si>
  <si>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</si>
  <si>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</si>
  <si>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</si>
  <si>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</si>
  <si>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</si>
  <si>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</si>
  <si>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</si>
  <si>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</si>
  <si>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</si>
  <si>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</si>
  <si>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</si>
  <si>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</si>
  <si>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</si>
  <si>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</si>
  <si>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</si>
  <si>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</si>
  <si>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</si>
  <si>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</si>
  <si>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</si>
  <si>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</si>
  <si>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</si>
  <si>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</si>
  <si>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</si>
  <si>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</si>
  <si>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</si>
  <si>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</si>
  <si>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</si>
  <si>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</si>
  <si>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</si>
  <si>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</si>
  <si>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</si>
  <si>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</si>
  <si>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</si>
  <si>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</si>
  <si>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</si>
  <si>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</si>
  <si>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</si>
  <si>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</si>
  <si>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</si>
  <si>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</si>
  <si>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</si>
  <si>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</si>
  <si>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</si>
  <si>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</si>
  <si>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</si>
  <si>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</si>
  <si>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</si>
  <si>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</si>
  <si>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</si>
  <si>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</si>
  <si>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</si>
  <si>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</si>
  <si>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</si>
  <si>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</si>
  <si>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</si>
  <si>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</si>
  <si>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</si>
  <si>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</si>
  <si>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</si>
  <si>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</si>
  <si>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</si>
  <si>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</si>
  <si>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</si>
  <si>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</si>
  <si>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</si>
  <si>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</si>
  <si>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</si>
  <si>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</si>
  <si>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</si>
  <si>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</si>
  <si>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</si>
  <si>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</si>
  <si>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</si>
  <si>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</si>
  <si>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</si>
  <si>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</si>
  <si>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</si>
  <si>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</si>
  <si>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</si>
  <si>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</si>
  <si>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</si>
  <si>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</si>
  <si>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</si>
  <si>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</si>
  <si>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</si>
  <si>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</si>
  <si>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</si>
  <si>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</si>
  <si>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</si>
  <si>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</si>
  <si>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</si>
  <si>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</si>
  <si>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</si>
  <si>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</si>
  <si>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</si>
  <si>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</si>
  <si>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</si>
  <si>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</si>
  <si>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</si>
  <si>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</si>
  <si>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</si>
  <si>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</si>
  <si>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</si>
  <si>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</si>
  <si>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</si>
  <si>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</si>
  <si>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</si>
  <si>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</si>
  <si>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</si>
  <si>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</si>
  <si>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</si>
  <si>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</si>
  <si>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</si>
  <si>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</si>
  <si>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</si>
  <si>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</si>
  <si>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</si>
  <si>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</si>
  <si>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</si>
  <si>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</si>
  <si>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</si>
  <si>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</si>
  <si>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</si>
  <si>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</si>
  <si>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</si>
  <si>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</si>
  <si>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</si>
  <si>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</si>
  <si>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</si>
  <si>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</si>
  <si>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</si>
  <si>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</si>
  <si>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</si>
  <si>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</si>
  <si>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</si>
  <si>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</si>
  <si>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</si>
  <si>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</si>
  <si>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</si>
  <si>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</si>
  <si>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</si>
  <si>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</si>
  <si>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</si>
  <si>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</si>
  <si>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</si>
  <si>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</si>
  <si>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</si>
  <si>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</si>
  <si>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</si>
  <si>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</si>
  <si>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</si>
  <si>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</si>
  <si>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</si>
  <si>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</si>
  <si>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</si>
  <si>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</si>
  <si>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</si>
  <si>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</si>
  <si>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</si>
  <si>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</si>
  <si>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</si>
  <si>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</si>
  <si>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</si>
  <si>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</si>
  <si>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</si>
  <si>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</si>
  <si>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</si>
  <si>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</si>
  <si>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</si>
  <si>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</si>
  <si>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</si>
  <si>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</si>
  <si>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</si>
  <si>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</si>
  <si>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</si>
  <si>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</si>
  <si>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</si>
  <si>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</si>
  <si>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</si>
  <si>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</si>
  <si>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</si>
  <si>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</si>
  <si>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</si>
  <si>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</si>
  <si>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</si>
  <si>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</si>
  <si>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</si>
  <si>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</si>
  <si>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</si>
  <si>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</si>
  <si>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</si>
  <si>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</si>
  <si>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</si>
  <si>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</si>
  <si>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</si>
  <si>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</si>
  <si>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</si>
  <si>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</si>
  <si>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</si>
  <si>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</si>
  <si>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</si>
  <si>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</si>
  <si>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</si>
  <si>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</si>
  <si>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</si>
  <si>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</si>
  <si>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</si>
  <si>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</si>
  <si>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</si>
  <si>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</si>
  <si>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</si>
  <si>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</si>
  <si>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</si>
  <si>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</si>
  <si>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</si>
  <si>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</si>
  <si>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</si>
  <si>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</si>
  <si>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</si>
  <si>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</si>
  <si>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</si>
  <si>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</si>
  <si>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</si>
  <si>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</si>
  <si>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</si>
  <si>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</si>
  <si>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</si>
  <si>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</si>
  <si>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</si>
  <si>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</si>
  <si>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</si>
  <si>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</si>
  <si>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</si>
  <si>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</si>
  <si>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</si>
  <si>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</si>
  <si>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</si>
  <si>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</si>
  <si>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</si>
  <si>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</si>
  <si>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</si>
  <si>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</si>
  <si>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</si>
  <si>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</si>
  <si>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</si>
  <si>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</si>
  <si>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</si>
  <si>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</si>
  <si>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</si>
  <si>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</si>
  <si>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</si>
  <si>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</si>
  <si>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</si>
  <si>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</si>
  <si>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</si>
  <si>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</si>
  <si>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</si>
  <si>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</si>
  <si>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</si>
  <si>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</si>
  <si>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</si>
  <si>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</si>
  <si>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</si>
  <si>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</si>
  <si>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</si>
  <si>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</si>
  <si>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</si>
  <si>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</si>
  <si>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</si>
  <si>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</si>
  <si>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</si>
  <si>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</si>
  <si>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</si>
  <si>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</si>
  <si>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</si>
  <si>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</si>
  <si>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</si>
  <si>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</si>
  <si>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</si>
  <si>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</si>
  <si>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</si>
  <si>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</si>
  <si>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</si>
  <si>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</si>
  <si>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</si>
  <si>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</si>
  <si>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</si>
  <si>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</si>
  <si>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</si>
  <si>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</si>
  <si>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</si>
  <si>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</si>
  <si>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</si>
  <si>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</si>
  <si>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</si>
  <si>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</si>
  <si>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</si>
  <si>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</si>
  <si>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</si>
  <si>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</si>
  <si>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</si>
  <si>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</si>
  <si>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</si>
  <si>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</si>
  <si>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</si>
  <si>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</si>
  <si>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</si>
  <si>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</si>
  <si>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</si>
  <si>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</si>
  <si>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</si>
  <si>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</si>
  <si>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</si>
  <si>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</si>
  <si>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</si>
  <si>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</si>
  <si>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</si>
  <si>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</si>
  <si>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</si>
  <si>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</si>
  <si>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</si>
  <si>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</si>
  <si>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</si>
  <si>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</si>
  <si>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</si>
  <si>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</si>
  <si>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</si>
  <si>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</si>
  <si>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</si>
  <si>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</si>
  <si>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</si>
  <si>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</si>
  <si>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</si>
  <si>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</si>
  <si>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</si>
  <si>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</si>
  <si>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</si>
  <si>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</si>
  <si>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</si>
  <si>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</si>
  <si>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</si>
  <si>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</si>
  <si>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</si>
  <si>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</si>
  <si>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</si>
  <si>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</si>
  <si>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</si>
  <si>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</si>
  <si>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</si>
  <si>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</si>
  <si>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</si>
  <si>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</si>
  <si>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</si>
  <si>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</si>
  <si>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</si>
  <si>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</si>
  <si>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</si>
  <si>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</si>
  <si>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</si>
  <si>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</si>
  <si>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</si>
  <si>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</si>
  <si>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</si>
  <si>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</si>
  <si>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</si>
  <si>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</si>
  <si>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</si>
  <si>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</si>
  <si>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</si>
  <si>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</si>
  <si>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</si>
  <si>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</si>
  <si>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</si>
  <si>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</si>
  <si>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</si>
  <si>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</si>
  <si>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</si>
  <si>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</si>
  <si>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</si>
  <si>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</si>
  <si>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</si>
  <si>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</si>
  <si>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</si>
  <si>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</si>
  <si>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</si>
  <si>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</si>
  <si>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</si>
  <si>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</si>
  <si>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</si>
  <si>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</si>
  <si>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</si>
  <si>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</si>
  <si>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</si>
  <si>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</si>
  <si>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</si>
  <si>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</si>
  <si>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</si>
  <si>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</si>
  <si>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</si>
  <si>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</si>
  <si>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</si>
  <si>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</si>
  <si>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</si>
  <si>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</si>
  <si>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</si>
  <si>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</si>
  <si>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</si>
  <si>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</si>
  <si>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</si>
  <si>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</si>
  <si>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</si>
  <si>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</si>
  <si>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</si>
  <si>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</si>
  <si>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</si>
  <si>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</si>
  <si>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</si>
  <si>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</si>
  <si>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</si>
  <si>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</si>
  <si>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</si>
  <si>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</si>
  <si>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</si>
  <si>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</si>
  <si>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</si>
  <si>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</si>
  <si>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</si>
  <si>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</si>
  <si>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</si>
  <si>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</si>
  <si>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</si>
  <si>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</si>
  <si>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</si>
  <si>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</si>
  <si>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</si>
  <si>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</si>
  <si>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</si>
  <si>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</si>
  <si>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</si>
  <si>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</si>
  <si>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</si>
  <si>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</si>
  <si>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</si>
  <si>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</si>
  <si>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</si>
  <si>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</si>
  <si>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</si>
  <si>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</si>
  <si>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</si>
  <si>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</si>
  <si>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</si>
  <si>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</si>
  <si>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</si>
  <si>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</si>
  <si>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</si>
  <si>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</si>
  <si>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</si>
  <si>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</si>
  <si>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</si>
  <si>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</si>
  <si>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</si>
  <si>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</si>
  <si>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</si>
  <si>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</si>
  <si>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</si>
  <si>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</si>
  <si>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</si>
  <si>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</si>
  <si>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</si>
  <si>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</si>
  <si>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</si>
  <si>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</si>
  <si>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</si>
  <si>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</si>
  <si>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</si>
  <si>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</si>
  <si>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</si>
  <si>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</si>
  <si>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</si>
  <si>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</si>
  <si>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</si>
  <si>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</si>
  <si>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</si>
  <si>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</si>
  <si>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</si>
  <si>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</si>
  <si>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</si>
  <si>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</si>
  <si>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</si>
  <si>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</si>
  <si>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</si>
  <si>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</si>
  <si>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</si>
  <si>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</si>
  <si>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</si>
  <si>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</si>
  <si>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</si>
  <si>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</si>
  <si>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</si>
  <si>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</si>
  <si>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</si>
  <si>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</si>
  <si>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</si>
  <si>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</si>
  <si>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</si>
  <si>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</si>
  <si>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</si>
  <si>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</si>
  <si>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</si>
  <si>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</si>
  <si>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</si>
  <si>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</si>
  <si>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</si>
  <si>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</si>
  <si>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</si>
  <si>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</si>
  <si>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</si>
  <si>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</si>
  <si>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</si>
  <si>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</si>
  <si>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</si>
  <si>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</si>
  <si>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</si>
  <si>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</si>
  <si>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</si>
  <si>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</si>
  <si>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</si>
  <si>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</si>
  <si>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</si>
  <si>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</si>
  <si>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</si>
  <si>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</si>
  <si>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</si>
  <si>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</si>
  <si>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</si>
  <si>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</si>
  <si>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</si>
  <si>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</si>
  <si>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</si>
  <si>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</si>
  <si>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</si>
  <si>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</si>
  <si>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</si>
  <si>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</si>
  <si>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</si>
  <si>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</si>
  <si>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</si>
  <si>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</si>
  <si>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</si>
  <si>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</si>
  <si>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</si>
  <si>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</si>
  <si>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</si>
  <si>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</si>
  <si>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</si>
  <si>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</si>
  <si>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</si>
  <si>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</si>
  <si>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</si>
  <si>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</si>
  <si>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</si>
  <si>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</si>
  <si>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</si>
  <si>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</si>
  <si>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</si>
  <si>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</si>
  <si>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</si>
  <si>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</si>
  <si>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</si>
  <si>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</si>
  <si>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</si>
  <si>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</si>
  <si>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</si>
  <si>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</si>
  <si>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</si>
  <si>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</si>
  <si>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</si>
  <si>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</si>
  <si>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</si>
  <si>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</si>
  <si>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</si>
  <si>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</si>
  <si>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</si>
  <si>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</si>
  <si>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</si>
  <si>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</si>
  <si>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</si>
  <si>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</si>
  <si>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</si>
  <si>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</si>
  <si>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</si>
  <si>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</si>
  <si>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</si>
  <si>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</si>
  <si>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</si>
  <si>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</si>
  <si>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</si>
  <si>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</si>
  <si>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</si>
  <si>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</si>
  <si>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</si>
  <si>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</si>
  <si>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</si>
  <si>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</si>
  <si>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</si>
  <si>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</si>
  <si>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</si>
  <si>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</si>
  <si>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</si>
  <si>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</si>
  <si>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</si>
  <si>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</si>
  <si>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</si>
  <si>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</si>
  <si>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</si>
  <si>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</si>
  <si>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</si>
  <si>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</si>
  <si>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</si>
  <si>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</si>
  <si>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</si>
  <si>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</si>
  <si>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</si>
  <si>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</si>
  <si>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</si>
  <si>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</si>
  <si>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</si>
  <si>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</si>
  <si>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</si>
  <si>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</si>
  <si>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</si>
  <si>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</si>
  <si>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</si>
  <si>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</si>
  <si>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</si>
  <si>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</si>
  <si>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</si>
  <si>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</si>
  <si>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</si>
  <si>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</si>
  <si>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</si>
  <si>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</si>
  <si>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</si>
  <si>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</si>
  <si>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</si>
  <si>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</si>
  <si>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</si>
  <si>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</si>
  <si>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</si>
  <si>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</si>
  <si>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</si>
  <si>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</si>
  <si>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</si>
  <si>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</si>
  <si>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</si>
  <si>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</si>
  <si>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</si>
  <si>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</si>
  <si>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</si>
  <si>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</si>
  <si>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</si>
  <si>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</si>
  <si>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</si>
  <si>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</si>
  <si>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</si>
  <si>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</si>
  <si>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</si>
  <si>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</si>
  <si>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</si>
  <si>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</si>
  <si>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</si>
  <si>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</si>
  <si>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</si>
  <si>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</si>
  <si>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</si>
  <si>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</si>
  <si>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</si>
  <si>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</si>
  <si>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</si>
  <si>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</si>
  <si>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</si>
  <si>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</si>
  <si>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</si>
  <si>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</si>
  <si>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</si>
  <si>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</si>
  <si>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</si>
  <si>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</si>
  <si>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</si>
  <si>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</si>
  <si>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</si>
  <si>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</si>
  <si>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</si>
  <si>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</si>
  <si>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</si>
  <si>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</si>
  <si>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</si>
  <si>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</si>
  <si>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</si>
  <si>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</si>
  <si>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</si>
  <si>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</si>
  <si>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</si>
  <si>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</si>
  <si>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</si>
  <si>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</si>
  <si>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</si>
  <si>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</si>
  <si>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</si>
  <si>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</si>
  <si>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</si>
  <si>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</si>
  <si>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</si>
  <si>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</si>
  <si>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</si>
  <si>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</si>
  <si>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</si>
  <si>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</si>
  <si>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</si>
  <si>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</si>
  <si>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</si>
  <si>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</si>
  <si>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</si>
  <si>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</si>
  <si>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</si>
  <si>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</si>
  <si>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</si>
  <si>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</si>
  <si>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</si>
  <si>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</si>
  <si>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</si>
  <si>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</si>
  <si>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</si>
  <si>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</si>
  <si>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</si>
  <si>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</si>
  <si>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</si>
  <si>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</si>
  <si>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</si>
  <si>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</si>
  <si>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</si>
  <si>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</si>
  <si>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</si>
  <si>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</si>
  <si>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</si>
  <si>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</si>
  <si>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</si>
  <si>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</si>
  <si>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</si>
  <si>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</si>
  <si>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</si>
  <si>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</si>
  <si>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</si>
  <si>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</si>
  <si>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</si>
  <si>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</si>
  <si>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</si>
  <si>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</si>
  <si>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</si>
  <si>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</si>
  <si>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</si>
  <si>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</si>
  <si>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</si>
  <si>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</si>
  <si>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</si>
  <si>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</si>
  <si>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</si>
  <si>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</si>
  <si>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</si>
  <si>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</si>
  <si>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</si>
  <si>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</si>
  <si>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</si>
  <si>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</si>
  <si>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</si>
  <si>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</si>
  <si>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</si>
  <si>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</si>
  <si>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</si>
  <si>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</si>
  <si>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</si>
  <si>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</si>
  <si>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</si>
  <si>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</si>
  <si>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</si>
  <si>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</si>
  <si>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</si>
  <si>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</si>
  <si>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</si>
  <si>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</si>
  <si>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</si>
  <si>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</si>
  <si>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</si>
  <si>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</si>
  <si>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</si>
  <si>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</si>
  <si>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</si>
  <si>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</si>
  <si>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</si>
  <si>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</si>
  <si>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</si>
  <si>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</si>
  <si>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</si>
  <si>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</si>
  <si>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</si>
  <si>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</si>
  <si>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</si>
  <si>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</si>
  <si>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</si>
  <si>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</si>
  <si>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</si>
  <si>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</si>
  <si>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</si>
  <si>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</si>
  <si>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</si>
  <si>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</si>
  <si>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</si>
  <si>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</si>
  <si>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</si>
  <si>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</si>
  <si>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</si>
  <si>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</si>
  <si>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</si>
  <si>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</si>
  <si>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</si>
  <si>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</si>
  <si>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</si>
  <si>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</si>
  <si>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</si>
  <si>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</si>
  <si>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</si>
  <si>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</si>
  <si>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</si>
  <si>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</si>
  <si>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</si>
  <si>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</si>
  <si>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</si>
  <si>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</si>
  <si>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</si>
  <si>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</si>
  <si>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</si>
  <si>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</si>
  <si>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</si>
  <si>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</si>
  <si>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</si>
  <si>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</si>
  <si>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</si>
  <si>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</si>
  <si>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</si>
  <si>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</si>
  <si>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</si>
  <si>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</si>
  <si>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</si>
  <si>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</si>
  <si>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</si>
  <si>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</si>
  <si>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</si>
  <si>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</si>
  <si>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</si>
  <si>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</si>
  <si>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</si>
  <si>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</si>
  <si>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</si>
  <si>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</si>
  <si>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</si>
  <si>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</si>
  <si>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</si>
  <si>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</si>
  <si>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</si>
  <si>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</si>
  <si>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</si>
  <si>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</si>
  <si>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</si>
  <si>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</si>
  <si>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</si>
  <si>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</si>
  <si>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</si>
  <si>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</si>
  <si>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</si>
  <si>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</si>
  <si>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</si>
  <si>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</si>
  <si>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</si>
  <si>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</si>
  <si>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</si>
  <si>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</si>
  <si>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</si>
  <si>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</si>
  <si>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</si>
  <si>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</si>
  <si>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</si>
  <si>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</si>
  <si>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</si>
  <si>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</si>
  <si>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</si>
  <si>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</si>
  <si>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</si>
  <si>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</si>
  <si>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</si>
  <si>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</si>
  <si>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</si>
  <si>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</si>
  <si>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</si>
  <si>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</si>
  <si>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</si>
  <si>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</si>
  <si>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</si>
  <si>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</si>
  <si>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</si>
  <si>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</si>
  <si>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</si>
  <si>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</si>
  <si>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</si>
  <si>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</si>
  <si>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</si>
  <si>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</si>
  <si>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</si>
  <si>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</si>
  <si>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</si>
  <si>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</si>
  <si>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</si>
  <si>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</si>
  <si>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</si>
  <si>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</si>
  <si>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</si>
  <si>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</si>
  <si>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</si>
  <si>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</si>
  <si>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</si>
  <si>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</si>
  <si>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</si>
  <si>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</si>
  <si>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</si>
  <si>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</si>
  <si>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</si>
  <si>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</si>
  <si>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</si>
  <si>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</si>
  <si>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</si>
  <si>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</si>
  <si>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</si>
  <si>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</si>
  <si>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</si>
  <si>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</si>
  <si>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</si>
  <si>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</si>
  <si>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</si>
  <si>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</si>
  <si>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</si>
  <si>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</si>
  <si>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</si>
  <si>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</si>
  <si>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</si>
  <si>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</si>
  <si>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</si>
  <si>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</si>
  <si>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</si>
  <si>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</si>
  <si>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</si>
  <si>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</si>
  <si>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</si>
  <si>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</si>
  <si>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</si>
  <si>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</si>
  <si>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</si>
  <si>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</si>
  <si>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</si>
  <si>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</si>
  <si>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</si>
  <si>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</si>
  <si>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</si>
  <si>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</si>
  <si>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</si>
  <si>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</si>
  <si>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</si>
  <si>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</si>
  <si>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</si>
  <si>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</si>
  <si>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</si>
  <si>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</si>
  <si>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</si>
  <si>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</si>
  <si>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</si>
  <si>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</si>
  <si>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</si>
  <si>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</si>
  <si>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</si>
  <si>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</si>
  <si>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</si>
  <si>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</si>
  <si>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</si>
  <si>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</si>
  <si>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</si>
  <si>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</si>
  <si>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</si>
  <si>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</si>
  <si>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</si>
  <si>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</si>
  <si>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</si>
  <si>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</si>
  <si>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</si>
  <si>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</si>
  <si>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</si>
  <si>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</si>
  <si>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</si>
  <si>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</si>
  <si>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</si>
  <si>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</si>
  <si>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</si>
  <si>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</si>
  <si>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</si>
  <si>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</si>
  <si>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</si>
  <si>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</si>
  <si>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</si>
  <si>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</si>
  <si>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</si>
  <si>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</si>
  <si>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</si>
  <si>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</si>
  <si>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</si>
  <si>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</si>
  <si>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</si>
  <si>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</si>
  <si>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</si>
  <si>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</si>
  <si>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</si>
  <si>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</si>
  <si>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</si>
  <si>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</si>
  <si>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</si>
  <si>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</si>
  <si>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</si>
  <si>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</si>
  <si>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</si>
  <si>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</si>
  <si>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</si>
  <si>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</si>
  <si>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</si>
  <si>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</si>
  <si>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</si>
  <si>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</si>
  <si>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</si>
  <si>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</si>
  <si>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</si>
  <si>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</si>
  <si>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</si>
  <si>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</si>
  <si>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</si>
  <si>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</si>
  <si>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</si>
  <si>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</si>
  <si>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</si>
  <si>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</si>
  <si>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</si>
  <si>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</si>
  <si>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</si>
  <si>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</si>
  <si>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</si>
  <si>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</si>
  <si>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</si>
  <si>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</si>
  <si>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</si>
  <si>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</si>
  <si>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</si>
  <si>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</si>
  <si>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</si>
  <si>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</si>
  <si>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</si>
  <si>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</si>
  <si>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</si>
  <si>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</si>
  <si>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</si>
  <si>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</si>
  <si>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</si>
  <si>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</si>
  <si>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</si>
  <si>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</si>
  <si>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</si>
  <si>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</si>
  <si>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</si>
  <si>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</si>
  <si>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</si>
  <si>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</si>
  <si>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</si>
  <si>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</si>
  <si>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</si>
  <si>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</si>
  <si>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</si>
  <si>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</si>
  <si>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</si>
  <si>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</si>
  <si>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</si>
  <si>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</si>
  <si>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</si>
  <si>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</si>
  <si>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</si>
  <si>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</si>
  <si>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</si>
  <si>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</si>
  <si>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</si>
  <si>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</si>
  <si>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</si>
  <si>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</si>
  <si>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</si>
  <si>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</si>
  <si>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</si>
  <si>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</si>
  <si>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</si>
  <si>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</si>
  <si>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</si>
  <si>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</si>
  <si>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</si>
  <si>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</si>
  <si>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</si>
  <si>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</si>
  <si>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</si>
  <si>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</si>
  <si>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</si>
  <si>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</si>
  <si>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</si>
  <si>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</si>
  <si>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</si>
  <si>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</si>
  <si>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</si>
  <si>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</si>
  <si>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</si>
  <si>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</si>
  <si>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</si>
  <si>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</si>
  <si>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</si>
  <si>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</si>
  <si>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</si>
  <si>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</si>
  <si>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</si>
  <si>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</si>
  <si>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</si>
  <si>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</si>
  <si>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</si>
  <si>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</si>
  <si>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</si>
  <si>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</si>
  <si>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</si>
  <si>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</si>
  <si>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</si>
  <si>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</si>
  <si>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</si>
  <si>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</si>
  <si>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</si>
  <si>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</si>
  <si>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</si>
  <si>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</si>
  <si>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</si>
  <si>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</si>
  <si>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</si>
  <si>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</si>
  <si>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</si>
  <si>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</si>
  <si>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</si>
  <si>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</si>
  <si>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</si>
  <si>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</si>
  <si>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</si>
  <si>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</si>
  <si>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</si>
  <si>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</si>
  <si>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</si>
  <si>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</si>
  <si>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</si>
  <si>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</si>
  <si>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</si>
  <si>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</si>
  <si>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</si>
  <si>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</si>
  <si>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</si>
  <si>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</si>
  <si>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</si>
  <si>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</si>
  <si>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</si>
  <si>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</si>
  <si>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</si>
  <si>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</si>
  <si>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</si>
  <si>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</si>
  <si>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</si>
  <si>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</si>
  <si>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</si>
  <si>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</si>
  <si>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</si>
  <si>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</si>
  <si>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</si>
  <si>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</si>
  <si>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</si>
  <si>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</si>
  <si>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</si>
  <si>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</si>
  <si>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</si>
  <si>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</si>
  <si>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</si>
  <si>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</si>
  <si>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</si>
  <si>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</si>
  <si>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</si>
  <si>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</si>
  <si>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</si>
  <si>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</si>
  <si>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</si>
  <si>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</si>
  <si>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</si>
  <si>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</si>
  <si>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</si>
  <si>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</si>
  <si>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</si>
  <si>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</si>
  <si>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</si>
  <si>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</si>
  <si>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</si>
  <si>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</si>
  <si>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</si>
  <si>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</si>
  <si>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</si>
  <si>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</si>
  <si>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</si>
  <si>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</si>
  <si>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</si>
  <si>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</si>
  <si>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</si>
  <si>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</si>
  <si>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</si>
  <si>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</si>
  <si>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</si>
  <si>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</si>
  <si>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</si>
  <si>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</si>
  <si>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</si>
  <si>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</si>
  <si>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</si>
  <si>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</si>
  <si>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</si>
  <si>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</si>
  <si>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</si>
  <si>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</si>
  <si>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</si>
  <si>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</si>
  <si>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</si>
  <si>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</si>
  <si>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</si>
  <si>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</si>
  <si>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</si>
  <si>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</si>
  <si>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</si>
  <si>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</si>
  <si>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</si>
  <si>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</si>
  <si>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</si>
  <si>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</si>
  <si>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</si>
  <si>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</si>
  <si>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</si>
  <si>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</si>
  <si>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</si>
  <si>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</si>
  <si>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</si>
  <si>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</si>
  <si>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</si>
  <si>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</si>
  <si>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</si>
  <si>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</si>
  <si>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</si>
  <si>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</si>
  <si>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</si>
  <si>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</si>
  <si>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</si>
  <si>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</si>
  <si>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</si>
  <si>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</si>
  <si>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</si>
  <si>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</si>
  <si>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</si>
  <si>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</si>
  <si>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</si>
  <si>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</si>
  <si>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</si>
  <si>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</si>
  <si>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</si>
  <si>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</si>
  <si>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</si>
  <si>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</si>
  <si>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</si>
  <si>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</si>
  <si>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</si>
  <si>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</si>
  <si>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</si>
  <si>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</si>
  <si>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</si>
  <si>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</si>
  <si>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</si>
  <si>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</si>
  <si>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</si>
  <si>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</si>
  <si>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</si>
  <si>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</si>
  <si>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</si>
  <si>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</si>
  <si>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</si>
  <si>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</si>
  <si>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</si>
  <si>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</si>
  <si>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</si>
  <si>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</si>
  <si>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</si>
  <si>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</si>
  <si>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</si>
  <si>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</si>
  <si>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</si>
  <si>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</si>
  <si>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</si>
  <si>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</si>
  <si>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</si>
  <si>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</si>
  <si>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</si>
  <si>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</si>
  <si>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</si>
  <si>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</si>
  <si>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</si>
  <si>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</si>
  <si>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</si>
  <si>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</si>
  <si>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</si>
  <si>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</si>
  <si>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</si>
  <si>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</si>
  <si>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</si>
  <si>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</si>
  <si>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</si>
  <si>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</si>
  <si>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</si>
  <si>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</si>
  <si>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</si>
  <si>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</si>
  <si>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</si>
  <si>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</si>
  <si>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</si>
  <si>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</si>
  <si>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</si>
  <si>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</si>
  <si>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</si>
  <si>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</si>
  <si>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</si>
  <si>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</si>
  <si>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</si>
  <si>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</si>
  <si>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</si>
  <si>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</si>
  <si>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</si>
  <si>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</si>
  <si>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</si>
  <si>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</si>
  <si>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</si>
  <si>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</si>
  <si>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</si>
  <si>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</si>
  <si>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</si>
  <si>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</si>
  <si>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</si>
  <si>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</si>
  <si>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</si>
  <si>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</si>
  <si>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</si>
  <si>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</si>
  <si>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</si>
  <si>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</si>
  <si>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</si>
  <si>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</si>
  <si>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</si>
  <si>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</si>
  <si>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</si>
  <si>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</si>
  <si>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</si>
  <si>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</si>
  <si>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</si>
  <si>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</si>
  <si>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</si>
  <si>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</si>
  <si>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</si>
  <si>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</si>
  <si>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</si>
  <si>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</si>
  <si>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</si>
  <si>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</si>
  <si>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</si>
  <si>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</si>
  <si>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</si>
  <si>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</si>
  <si>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</si>
  <si>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</si>
  <si>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</si>
  <si>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</si>
  <si>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</si>
  <si>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</si>
  <si>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</si>
  <si>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</si>
  <si>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</si>
  <si>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</si>
  <si>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</si>
  <si>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</si>
  <si>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</si>
  <si>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</si>
  <si>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</si>
  <si>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</si>
  <si>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</si>
  <si>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</si>
  <si>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</si>
  <si>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</si>
  <si>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</si>
  <si>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</si>
  <si>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</si>
  <si>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</si>
  <si>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</si>
  <si>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</si>
  <si>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</si>
  <si>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</si>
  <si>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</si>
  <si>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</si>
  <si>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</si>
  <si>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</si>
  <si>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</si>
  <si>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</si>
  <si>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</si>
  <si>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</si>
  <si>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</si>
  <si>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</si>
  <si>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</si>
  <si>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</si>
  <si>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</si>
  <si>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</si>
  <si>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</si>
  <si>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</si>
  <si>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</si>
  <si>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</si>
  <si>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</si>
  <si>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</si>
  <si>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</si>
  <si>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</si>
  <si>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</si>
  <si>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</si>
  <si>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</si>
  <si>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</si>
  <si>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</si>
  <si>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</si>
  <si>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</si>
  <si>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</si>
  <si>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</si>
  <si>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</si>
  <si>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</si>
  <si>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</si>
  <si>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</si>
  <si>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</si>
  <si>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</si>
  <si>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</si>
  <si>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</si>
  <si>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</si>
  <si>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</si>
  <si>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</si>
  <si>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</si>
  <si>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</si>
  <si>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</si>
  <si>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</si>
  <si>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</si>
  <si>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</si>
  <si>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</si>
  <si>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</si>
  <si>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</si>
  <si>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</si>
  <si>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</si>
  <si>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</si>
  <si>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</si>
  <si>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</si>
  <si>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</si>
  <si>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</si>
  <si>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</si>
  <si>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</si>
  <si>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</si>
  <si>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</si>
  <si>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</si>
  <si>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</si>
  <si>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</si>
  <si>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</si>
  <si>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</si>
  <si>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</si>
  <si>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</si>
  <si>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</si>
  <si>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</si>
  <si>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</si>
  <si>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</si>
  <si>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</si>
  <si>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</si>
  <si>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</si>
  <si>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</si>
  <si>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</si>
  <si>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</si>
  <si>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</si>
  <si>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</si>
  <si>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</si>
  <si>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</si>
  <si>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</si>
  <si>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</si>
  <si>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</si>
  <si>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</si>
  <si>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</si>
  <si>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</si>
  <si>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</si>
  <si>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</si>
  <si>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</si>
  <si>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</si>
  <si>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</si>
  <si>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</si>
  <si>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</si>
  <si>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</si>
  <si>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</si>
  <si>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</si>
  <si>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</si>
  <si>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</si>
  <si>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</si>
  <si>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</si>
  <si>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</si>
  <si>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</si>
  <si>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</si>
  <si>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</si>
  <si>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</si>
  <si>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</si>
  <si>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</si>
  <si>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</si>
  <si>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</si>
  <si>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</si>
  <si>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</si>
  <si>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</si>
  <si>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</si>
  <si>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</si>
  <si>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</si>
  <si>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</si>
  <si>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</si>
  <si>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</si>
  <si>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</si>
  <si>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</si>
  <si>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</si>
  <si>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</si>
  <si>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</si>
  <si>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</si>
  <si>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</si>
  <si>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</si>
  <si>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</si>
  <si>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</si>
  <si>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</si>
  <si>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</si>
  <si>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</si>
  <si>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</si>
  <si>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</si>
  <si>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</si>
  <si>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</si>
  <si>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</si>
  <si>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</si>
  <si>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</si>
  <si>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</si>
  <si>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</si>
  <si>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</si>
  <si>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</si>
  <si>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</si>
  <si>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</si>
  <si>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</si>
  <si>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</si>
  <si>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</si>
  <si>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</si>
  <si>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</si>
  <si>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</si>
  <si>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</si>
  <si>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</si>
  <si>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</si>
  <si>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</si>
  <si>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</si>
  <si>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</si>
  <si>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</si>
  <si>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</si>
  <si>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</si>
  <si>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</si>
  <si>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</si>
  <si>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</si>
  <si>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</si>
  <si>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</si>
  <si>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</si>
  <si>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</si>
  <si>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</si>
  <si>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</si>
  <si>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</si>
  <si>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</si>
  <si>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</si>
  <si>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</si>
  <si>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</si>
  <si>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</si>
  <si>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</si>
  <si>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</si>
  <si>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</si>
  <si>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</si>
  <si>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</si>
  <si>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</si>
  <si>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</si>
  <si>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</si>
  <si>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</si>
  <si>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</si>
  <si>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</si>
  <si>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</si>
  <si>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</si>
  <si>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</si>
  <si>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</si>
  <si>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</si>
  <si>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</si>
  <si>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</si>
  <si>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</si>
  <si>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</si>
  <si>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</si>
  <si>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</si>
  <si>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</si>
  <si>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</si>
  <si>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</si>
  <si>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</si>
  <si>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</si>
  <si>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</si>
  <si>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</si>
  <si>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</si>
  <si>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</si>
  <si>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</si>
  <si>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</si>
  <si>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</si>
  <si>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</si>
  <si>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</si>
  <si>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</si>
  <si>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</si>
  <si>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</si>
  <si>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</si>
  <si>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</si>
  <si>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</si>
  <si>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</si>
  <si>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</si>
  <si>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</si>
  <si>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</si>
  <si>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</si>
  <si>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</si>
  <si>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</si>
  <si>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</si>
  <si>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</si>
  <si>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</si>
  <si>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</si>
  <si>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</si>
  <si>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</si>
  <si>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</si>
  <si>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</si>
  <si>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</si>
  <si>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</si>
  <si>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</si>
  <si>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</si>
  <si>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</si>
  <si>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</si>
  <si>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</si>
  <si>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</si>
  <si>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</si>
  <si>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</si>
  <si>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</si>
  <si>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</si>
  <si>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</si>
  <si>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</si>
  <si>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</si>
  <si>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</si>
  <si>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</si>
  <si>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</si>
  <si>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</si>
  <si>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</si>
  <si>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</si>
  <si>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</si>
  <si>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</si>
  <si>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</si>
  <si>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</si>
  <si>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</si>
  <si>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</si>
  <si>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</si>
  <si>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</si>
  <si>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</si>
  <si>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</si>
  <si>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</si>
  <si>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</si>
  <si>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</si>
  <si>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</si>
  <si>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</si>
  <si>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</si>
  <si>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</si>
  <si>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</si>
  <si>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</si>
  <si>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</si>
  <si>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</si>
  <si>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</si>
  <si>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</si>
  <si>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</si>
  <si>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</si>
  <si>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</si>
  <si>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</si>
  <si>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</si>
  <si>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</si>
  <si>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</si>
  <si>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</si>
  <si>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</si>
  <si>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</si>
  <si>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</si>
  <si>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</si>
  <si>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</si>
  <si>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</si>
  <si>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</si>
  <si>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</si>
  <si>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</si>
  <si>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</si>
  <si>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</si>
  <si>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</si>
  <si>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</si>
  <si>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</si>
  <si>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</si>
  <si>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</si>
  <si>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</si>
  <si>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</si>
  <si>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</si>
  <si>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</si>
  <si>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</si>
  <si>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</si>
  <si>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</si>
  <si>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</si>
  <si>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</si>
  <si>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</si>
  <si>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</si>
  <si>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</si>
  <si>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</si>
  <si>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</si>
  <si>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</si>
  <si>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</si>
  <si>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</si>
  <si>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</si>
  <si>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</si>
  <si>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</si>
  <si>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</si>
  <si>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</si>
  <si>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</si>
  <si>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</si>
  <si>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</si>
  <si>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</si>
  <si>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</si>
  <si>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</si>
  <si>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</si>
  <si>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</si>
  <si>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</si>
  <si>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</si>
  <si>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</si>
  <si>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</si>
  <si>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</si>
  <si>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</si>
  <si>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</si>
  <si>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</si>
  <si>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</si>
  <si>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</si>
  <si>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</si>
  <si>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</si>
  <si>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</si>
  <si>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</si>
  <si>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</si>
  <si>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</si>
  <si>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</si>
  <si>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</si>
  <si>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</si>
  <si>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</si>
  <si>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</si>
  <si>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</si>
  <si>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</si>
  <si>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</si>
  <si>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</si>
  <si>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</si>
  <si>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</si>
  <si>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</si>
  <si>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</si>
  <si>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</si>
  <si>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</si>
  <si>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</si>
  <si>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</si>
  <si>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</si>
  <si>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</si>
  <si>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</si>
  <si>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</si>
  <si>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</si>
  <si>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</si>
  <si>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</si>
  <si>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</si>
  <si>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</si>
  <si>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</si>
  <si>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</si>
  <si>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</si>
  <si>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</si>
  <si>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</si>
  <si>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</si>
  <si>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</si>
  <si>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</si>
  <si>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</si>
  <si>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</si>
  <si>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</si>
  <si>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</si>
  <si>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</si>
  <si>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</si>
  <si>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</si>
  <si>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</si>
  <si>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</si>
  <si>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</si>
  <si>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</si>
  <si>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</si>
  <si>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</si>
  <si>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</si>
  <si>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</si>
  <si>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</si>
  <si>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</si>
  <si>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</si>
  <si>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</si>
  <si>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</si>
  <si>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</si>
  <si>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</si>
  <si>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</si>
  <si>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</si>
  <si>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</si>
  <si>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</si>
  <si>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</si>
  <si>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</si>
  <si>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</si>
  <si>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</si>
  <si>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</si>
  <si>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</si>
  <si>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</si>
  <si>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</si>
  <si>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</si>
  <si>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</si>
  <si>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</si>
  <si>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</si>
  <si>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</si>
  <si>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</si>
  <si>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</si>
  <si>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</si>
  <si>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</si>
  <si>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</si>
  <si>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</si>
  <si>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</si>
  <si>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</si>
  <si>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</si>
  <si>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</si>
  <si>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</si>
  <si>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</si>
  <si>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</si>
  <si>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</si>
  <si>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</si>
  <si>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</si>
  <si>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</si>
  <si>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</si>
  <si>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</si>
  <si>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</si>
  <si>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</si>
  <si>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</si>
  <si>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</si>
  <si>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</si>
  <si>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</si>
  <si>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</si>
  <si>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</si>
  <si>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</si>
  <si>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</si>
  <si>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</si>
  <si>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</si>
  <si>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</si>
  <si>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</si>
  <si>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</si>
  <si>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</si>
  <si>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</si>
  <si>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</si>
  <si>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</si>
  <si>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</si>
  <si>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</si>
  <si>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</si>
  <si>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</si>
  <si>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</si>
  <si>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</si>
  <si>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</si>
  <si>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</si>
  <si>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</si>
  <si>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</si>
  <si>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</si>
  <si>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</si>
  <si>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</si>
  <si>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</si>
  <si>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</si>
  <si>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</si>
  <si>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</si>
  <si>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</si>
  <si>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</si>
  <si>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</si>
  <si>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</si>
  <si>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</si>
  <si>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</si>
  <si>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</si>
  <si>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</si>
  <si>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</si>
  <si>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</si>
  <si>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</si>
  <si>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</si>
  <si>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</si>
  <si>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</si>
  <si>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</si>
  <si>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</si>
  <si>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</si>
  <si>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</si>
  <si>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</si>
  <si>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</si>
  <si>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</si>
  <si>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</si>
  <si>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</si>
  <si>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</si>
  <si>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</si>
  <si>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</si>
  <si>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</si>
  <si>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</si>
  <si>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</si>
  <si>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</si>
  <si>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</si>
  <si>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</si>
  <si>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</si>
  <si>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</si>
  <si>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</si>
  <si>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</si>
  <si>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</si>
  <si>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</si>
  <si>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</si>
  <si>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</si>
  <si>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</si>
  <si>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</si>
  <si>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</si>
  <si>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</si>
  <si>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</si>
  <si>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</si>
  <si>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</si>
  <si>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</si>
  <si>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</si>
  <si>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</si>
  <si>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</si>
  <si>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</si>
  <si>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</si>
  <si>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</si>
  <si>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</si>
  <si>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</si>
  <si>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</si>
  <si>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</si>
  <si>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</si>
  <si>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</si>
  <si>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</si>
  <si>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</si>
  <si>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</si>
  <si>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</si>
  <si>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</si>
  <si>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</si>
  <si>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</si>
  <si>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</si>
  <si>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</si>
  <si>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</si>
  <si>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</si>
  <si>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</si>
  <si>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</si>
  <si>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</si>
  <si>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</si>
  <si>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</si>
  <si>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</si>
  <si>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</si>
  <si>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</si>
  <si>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</si>
  <si>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</si>
  <si>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</si>
  <si>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</si>
  <si>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</si>
  <si>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</si>
  <si>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</si>
  <si>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</si>
  <si>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</si>
  <si>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</si>
  <si>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</si>
  <si>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</si>
  <si>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</si>
  <si>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</si>
  <si>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</si>
  <si>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</si>
  <si>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</si>
  <si>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</si>
  <si>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</si>
  <si>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</si>
  <si>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</si>
  <si>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</si>
  <si>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</si>
  <si>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</si>
  <si>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</si>
  <si>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</si>
  <si>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</si>
  <si>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</si>
  <si>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</si>
  <si>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</si>
  <si>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</si>
  <si>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</si>
  <si>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</si>
  <si>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</si>
  <si>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</si>
  <si>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</si>
  <si>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</si>
  <si>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</si>
  <si>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</si>
  <si>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</si>
  <si>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</si>
  <si>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</si>
  <si>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</si>
  <si>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</si>
  <si>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</si>
  <si>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</si>
  <si>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</si>
  <si>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</si>
  <si>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</si>
  <si>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</si>
  <si>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</si>
  <si>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</si>
  <si>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</si>
  <si>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</si>
  <si>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</si>
  <si>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</si>
  <si>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</si>
  <si>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</si>
  <si>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</si>
  <si>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</si>
  <si>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</si>
  <si>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</si>
  <si>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</si>
  <si>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</si>
  <si>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</si>
  <si>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</si>
  <si>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</si>
  <si>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</si>
  <si>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</si>
  <si>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</si>
  <si>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</si>
  <si>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</si>
  <si>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</si>
  <si>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</si>
  <si>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</si>
  <si>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</si>
  <si>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</si>
  <si>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</si>
  <si>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</si>
  <si>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</si>
  <si>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</si>
  <si>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</si>
  <si>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</si>
  <si>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</si>
  <si>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</si>
  <si>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</si>
  <si>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</si>
  <si>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</si>
  <si>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</si>
  <si>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</si>
  <si>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</si>
  <si>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</si>
  <si>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</si>
  <si>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</si>
  <si>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</si>
  <si>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</si>
  <si>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</si>
  <si>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</si>
  <si>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</si>
  <si>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</si>
  <si>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</si>
  <si>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</si>
  <si>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</si>
  <si>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</si>
  <si>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</si>
  <si>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</si>
  <si>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</si>
  <si>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</si>
  <si>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</si>
  <si>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</si>
  <si>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</si>
  <si>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</si>
  <si>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</si>
  <si>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</si>
  <si>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</si>
  <si>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</si>
  <si>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</si>
  <si>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</si>
  <si>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</si>
  <si>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</si>
  <si>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</si>
  <si>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</si>
  <si>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</si>
  <si>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</si>
  <si>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</si>
  <si>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</si>
  <si>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</si>
  <si>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</si>
  <si>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</si>
  <si>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</si>
  <si>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</si>
  <si>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</si>
  <si>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</si>
  <si>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</si>
  <si>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</si>
  <si>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</si>
  <si>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</si>
  <si>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</si>
  <si>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</si>
  <si>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</si>
  <si>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</si>
  <si>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</si>
  <si>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</si>
  <si>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</si>
  <si>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</si>
  <si>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</si>
  <si>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</si>
  <si>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</si>
  <si>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</si>
  <si>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</si>
  <si>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</si>
  <si>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</si>
  <si>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</si>
  <si>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</si>
  <si>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</si>
  <si>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</si>
  <si>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</si>
  <si>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</si>
  <si>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</si>
  <si>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</si>
  <si>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</si>
  <si>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</si>
  <si>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</si>
  <si>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</si>
  <si>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</si>
  <si>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</si>
  <si>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</si>
  <si>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</si>
  <si>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</si>
  <si>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</si>
  <si>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</si>
  <si>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</si>
  <si>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</si>
  <si>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</si>
  <si>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</si>
  <si>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</si>
  <si>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</si>
  <si>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</si>
  <si>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</si>
  <si>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</si>
  <si>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</si>
  <si>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</si>
  <si>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</si>
  <si>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</si>
  <si>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</si>
  <si>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</si>
  <si>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</si>
  <si>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</si>
  <si>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</si>
  <si>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</si>
  <si>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</si>
  <si>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</si>
  <si>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</si>
  <si>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</si>
  <si>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</si>
  <si>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</si>
  <si>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</si>
  <si>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</si>
  <si>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</si>
  <si>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</si>
  <si>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</si>
  <si>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</si>
  <si>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</si>
  <si>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</si>
  <si>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</si>
  <si>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</si>
  <si>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</si>
  <si>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</si>
  <si>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</si>
  <si>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</si>
  <si>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</si>
  <si>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</si>
  <si>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</si>
  <si>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</si>
  <si>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</si>
  <si>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</si>
  <si>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</si>
  <si>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</si>
  <si>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</si>
  <si>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</si>
  <si>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</si>
  <si>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</si>
  <si>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</si>
  <si>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</si>
  <si>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</si>
  <si>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</si>
  <si>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</si>
  <si>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</si>
  <si>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</si>
  <si>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</si>
  <si>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</si>
  <si>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</si>
  <si>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</si>
  <si>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</si>
  <si>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</si>
  <si>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</si>
  <si>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</si>
  <si>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</si>
  <si>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</si>
  <si>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</si>
  <si>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</si>
  <si>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</si>
  <si>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</si>
  <si>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</si>
  <si>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</si>
  <si>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</si>
  <si>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</si>
  <si>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</si>
  <si>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</si>
  <si>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</si>
  <si>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</si>
  <si>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</si>
  <si>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</si>
  <si>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</si>
  <si>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</si>
  <si>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</si>
  <si>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</si>
  <si>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</si>
  <si>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</si>
  <si>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</si>
  <si>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</si>
  <si>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</si>
  <si>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</si>
  <si>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</si>
  <si>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</si>
  <si>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</si>
  <si>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</si>
  <si>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</si>
  <si>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</si>
  <si>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</si>
  <si>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</si>
  <si>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</si>
  <si>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</si>
  <si>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</si>
  <si>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</si>
  <si>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</si>
  <si>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</si>
  <si>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</si>
  <si>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</si>
  <si>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</si>
  <si>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</si>
  <si>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</si>
  <si>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</si>
  <si>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</si>
  <si>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</si>
  <si>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</si>
  <si>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</si>
  <si>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</si>
  <si>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</si>
  <si>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</si>
  <si>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</si>
  <si>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</si>
  <si>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</si>
  <si>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</si>
  <si>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</si>
  <si>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</si>
  <si>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</si>
  <si>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</si>
  <si>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</si>
  <si>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</si>
  <si>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</si>
  <si>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</si>
  <si>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</si>
  <si>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</si>
  <si>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</si>
  <si>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</si>
  <si>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</si>
  <si>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</si>
  <si>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</si>
  <si>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</si>
  <si>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</si>
  <si>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</si>
  <si>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</si>
  <si>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</si>
  <si>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</si>
  <si>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</si>
  <si>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</si>
  <si>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</si>
  <si>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</si>
  <si>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</si>
  <si>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</si>
  <si>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</si>
  <si>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</si>
  <si>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</si>
  <si>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</si>
  <si>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</si>
  <si>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</si>
  <si>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</si>
  <si>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</si>
  <si>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</si>
  <si>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</si>
  <si>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</si>
  <si>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</si>
  <si>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</si>
  <si>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</si>
  <si>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</si>
  <si>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</si>
  <si>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</si>
  <si>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</si>
  <si>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</si>
  <si>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</si>
  <si>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</si>
  <si>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</si>
  <si>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</si>
  <si>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</si>
  <si>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</si>
  <si>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</si>
  <si>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</si>
  <si>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</si>
  <si>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</si>
  <si>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</si>
  <si>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</si>
  <si>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</si>
  <si>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</si>
  <si>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</si>
  <si>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</si>
  <si>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</si>
  <si>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</si>
  <si>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</si>
  <si>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</si>
  <si>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</si>
  <si>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</si>
  <si>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</si>
  <si>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</si>
  <si>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</si>
  <si>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</si>
  <si>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</si>
  <si>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</si>
  <si>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</si>
  <si>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</si>
  <si>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</si>
  <si>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</si>
  <si>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</si>
  <si>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</si>
  <si>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</si>
  <si>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</si>
  <si>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</si>
  <si>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</si>
  <si>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</si>
  <si>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</si>
  <si>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</si>
  <si>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</si>
  <si>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</si>
  <si>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</si>
  <si>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</si>
  <si>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</si>
  <si>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</si>
  <si>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</si>
  <si>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</si>
  <si>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</si>
  <si>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</si>
  <si>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</si>
  <si>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</si>
  <si>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</si>
  <si>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</si>
  <si>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</si>
  <si>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</si>
  <si>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</si>
  <si>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</si>
  <si>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</si>
  <si>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</si>
  <si>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</si>
  <si>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</si>
  <si>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</si>
  <si>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</si>
  <si>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</si>
  <si>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</si>
  <si>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</si>
  <si>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</si>
  <si>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</si>
  <si>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</si>
  <si>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</si>
  <si>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</si>
  <si>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</si>
  <si>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</si>
  <si>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</si>
  <si>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</si>
  <si>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</si>
  <si>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</si>
  <si>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</si>
  <si>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</si>
  <si>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</si>
  <si>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</si>
  <si>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</si>
  <si>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</si>
  <si>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</si>
  <si>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</si>
  <si>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</si>
  <si>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</si>
  <si>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</si>
  <si>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</si>
  <si>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</si>
  <si>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</si>
  <si>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</si>
  <si>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</si>
  <si>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</si>
  <si>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</si>
  <si>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</si>
  <si>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</si>
  <si>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</si>
  <si>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</si>
  <si>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</si>
  <si>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</si>
  <si>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</si>
  <si>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</si>
  <si>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</si>
  <si>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</si>
  <si>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</si>
  <si>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</si>
  <si>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</si>
  <si>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</si>
  <si>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</si>
  <si>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</si>
  <si>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</si>
  <si>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</si>
  <si>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</si>
  <si>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</si>
  <si>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</si>
  <si>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</si>
  <si>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</si>
  <si>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</si>
  <si>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</si>
  <si>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</si>
  <si>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</si>
  <si>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</si>
  <si>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</si>
  <si>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</si>
  <si>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</si>
  <si>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</si>
  <si>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</si>
  <si>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</si>
  <si>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</si>
  <si>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</si>
  <si>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</si>
  <si>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</si>
  <si>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</si>
  <si>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</si>
  <si>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</si>
  <si>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</si>
  <si>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</si>
  <si>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</si>
  <si>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</si>
  <si>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</si>
  <si>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</si>
  <si>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</si>
  <si>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</si>
  <si>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</si>
  <si>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</si>
  <si>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</si>
  <si>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</si>
  <si>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</si>
  <si>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</si>
  <si>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</si>
  <si>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</si>
  <si>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</si>
  <si>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</si>
  <si>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</si>
  <si>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</si>
  <si>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</si>
  <si>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</si>
  <si>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</si>
  <si>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</si>
  <si>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</si>
  <si>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</si>
  <si>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</si>
  <si>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</si>
  <si>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</si>
  <si>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</si>
  <si>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</si>
  <si>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</si>
  <si>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</si>
  <si>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</si>
  <si>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</si>
  <si>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</si>
  <si>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</si>
  <si>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</si>
  <si>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</si>
  <si>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</si>
  <si>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</si>
  <si>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</si>
  <si>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</si>
  <si>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</si>
  <si>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</si>
  <si>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</si>
  <si>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</si>
  <si>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</si>
  <si>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</si>
  <si>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</si>
  <si>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</si>
  <si>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</si>
  <si>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</si>
  <si>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</si>
  <si>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</si>
  <si>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</si>
  <si>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</si>
  <si>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</si>
  <si>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</si>
  <si>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</si>
  <si>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</si>
  <si>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</si>
  <si>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</si>
  <si>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</si>
  <si>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</si>
  <si>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</si>
  <si>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</si>
  <si>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</si>
  <si>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</si>
  <si>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</si>
  <si>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</si>
  <si>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</si>
  <si>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</si>
  <si>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</si>
  <si>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</si>
  <si>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</si>
  <si>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</si>
  <si>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</si>
  <si>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</si>
  <si>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</si>
  <si>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</si>
  <si>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</si>
  <si>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</si>
  <si>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</si>
  <si>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</si>
  <si>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</si>
  <si>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</si>
  <si>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</si>
  <si>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</si>
  <si>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</si>
  <si>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</si>
  <si>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</si>
  <si>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</si>
  <si>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</si>
  <si>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</si>
  <si>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</si>
  <si>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</si>
  <si>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</si>
  <si>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</si>
  <si>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</si>
  <si>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</si>
  <si>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</si>
  <si>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</si>
  <si>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</si>
  <si>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</si>
  <si>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</si>
  <si>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</si>
  <si>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</si>
  <si>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</si>
  <si>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</si>
  <si>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</si>
  <si>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</si>
  <si>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</si>
  <si>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</si>
  <si>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</si>
  <si>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</si>
  <si>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</si>
  <si>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</si>
  <si>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</si>
  <si>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</si>
  <si>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</si>
  <si>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</si>
  <si>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</si>
  <si>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</si>
  <si>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</si>
  <si>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</si>
  <si>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</si>
  <si>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</si>
  <si>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</si>
  <si>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</si>
  <si>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</si>
  <si>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</si>
  <si>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</si>
  <si>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</si>
  <si>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</si>
  <si>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</si>
  <si>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</si>
  <si>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</si>
  <si>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</si>
  <si>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</si>
  <si>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</si>
  <si>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</si>
  <si>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</si>
  <si>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</si>
  <si>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</si>
  <si>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</si>
  <si>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</si>
  <si>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</si>
  <si>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</si>
  <si>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</si>
  <si>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</si>
  <si>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</si>
  <si>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</si>
  <si>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</si>
  <si>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</si>
  <si>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</si>
  <si>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</si>
  <si>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</si>
  <si>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</si>
  <si>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</si>
  <si>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</si>
  <si>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</si>
  <si>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</si>
  <si>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</si>
  <si>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</si>
  <si>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</si>
  <si>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</si>
  <si>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</si>
  <si>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</si>
  <si>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</si>
  <si>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</si>
  <si>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</si>
  <si>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</si>
  <si>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</si>
  <si>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</si>
  <si>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</si>
  <si>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</si>
  <si>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</si>
  <si>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</si>
  <si>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</si>
  <si>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</si>
  <si>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</si>
  <si>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</si>
  <si>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</si>
  <si>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</si>
  <si>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</si>
  <si>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</si>
  <si>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</si>
  <si>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</si>
  <si>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</si>
  <si>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</si>
  <si>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</si>
  <si>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</si>
  <si>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</si>
  <si>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</si>
  <si>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</si>
  <si>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</si>
  <si>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</si>
  <si>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</si>
  <si>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</si>
  <si>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</si>
  <si>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</si>
  <si>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</si>
  <si>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</si>
  <si>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</si>
  <si>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</si>
  <si>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</si>
  <si>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</si>
  <si>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</si>
  <si>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</si>
  <si>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</si>
  <si>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</si>
  <si>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</si>
  <si>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</si>
  <si>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</si>
  <si>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</si>
  <si>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</si>
  <si>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</si>
  <si>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</si>
  <si>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</si>
  <si>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</si>
  <si>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</si>
  <si>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</si>
  <si>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</si>
  <si>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</si>
  <si>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</si>
  <si>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</si>
  <si>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</si>
  <si>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</si>
  <si>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</si>
  <si>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</si>
  <si>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</si>
  <si>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</si>
  <si>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</si>
  <si>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</si>
  <si>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</si>
  <si>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</si>
  <si>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</si>
  <si>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</si>
  <si>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</si>
  <si>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</si>
  <si>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</si>
  <si>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</si>
  <si>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</si>
  <si>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</si>
  <si>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</si>
  <si>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</si>
  <si>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</si>
  <si>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</si>
  <si>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</si>
  <si>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</si>
  <si>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</si>
  <si>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</si>
  <si>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</si>
  <si>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</si>
  <si>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</si>
  <si>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</si>
  <si>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</si>
  <si>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</si>
  <si>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</si>
  <si>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</si>
  <si>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</si>
  <si>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</si>
  <si>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</si>
  <si>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</si>
  <si>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</si>
  <si>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</si>
  <si>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</si>
  <si>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</si>
  <si>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</si>
  <si>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</si>
  <si>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</si>
  <si>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</si>
  <si>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</si>
  <si>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</si>
  <si>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</si>
  <si>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</si>
  <si>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</si>
  <si>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</si>
  <si>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</si>
  <si>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</si>
  <si>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</si>
  <si>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</si>
  <si>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</si>
  <si>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</si>
  <si>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</si>
  <si>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</si>
  <si>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</si>
  <si>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</si>
  <si>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</si>
  <si>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</si>
  <si>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</si>
  <si>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</si>
  <si>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</si>
  <si>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</si>
  <si>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</si>
  <si>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</si>
  <si>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</si>
  <si>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</si>
  <si>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</si>
  <si>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</si>
  <si>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</si>
  <si>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</si>
  <si>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</si>
  <si>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</si>
  <si>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</si>
  <si>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</si>
  <si>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</si>
  <si>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</si>
  <si>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</si>
  <si>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</si>
  <si>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</si>
  <si>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</si>
  <si>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</si>
  <si>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</si>
  <si>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</si>
  <si>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</si>
  <si>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</si>
  <si>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</si>
  <si>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</si>
  <si>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</si>
  <si>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</si>
  <si>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</si>
  <si>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</si>
  <si>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</si>
  <si>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</si>
  <si>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</si>
  <si>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</si>
  <si>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</si>
  <si>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</si>
  <si>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</si>
  <si>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</si>
  <si>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</si>
  <si>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</si>
  <si>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</si>
  <si>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</si>
  <si>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</si>
  <si>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</si>
  <si>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</si>
  <si>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</si>
  <si>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</si>
  <si>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</si>
  <si>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</si>
  <si>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</si>
  <si>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</si>
  <si>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</si>
  <si>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</si>
  <si>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</si>
  <si>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</si>
  <si>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</si>
  <si>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</si>
  <si>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</si>
  <si>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</si>
  <si>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</si>
  <si>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</si>
  <si>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</si>
  <si>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</si>
  <si>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</si>
  <si>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</si>
  <si>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</si>
  <si>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</si>
  <si>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</si>
  <si>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</si>
  <si>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</si>
  <si>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</si>
  <si>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</si>
  <si>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</si>
  <si>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</si>
  <si>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</si>
  <si>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</si>
  <si>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</si>
  <si>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</si>
  <si>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</si>
  <si>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</si>
  <si>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</si>
  <si>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</si>
  <si>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</si>
  <si>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</si>
  <si>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</si>
  <si>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</si>
  <si>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</si>
  <si>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</si>
  <si>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</si>
  <si>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</si>
  <si>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</si>
  <si>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</si>
  <si>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</si>
  <si>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</si>
  <si>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</si>
  <si>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</si>
  <si>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</si>
  <si>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</si>
  <si>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</si>
  <si>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</si>
  <si>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</si>
  <si>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</si>
  <si>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</si>
  <si>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</si>
  <si>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</si>
  <si>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</si>
  <si>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</si>
  <si>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</si>
  <si>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</si>
  <si>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</si>
  <si>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</si>
  <si>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</si>
  <si>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</si>
  <si>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</si>
  <si>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</si>
  <si>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</si>
  <si>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</si>
  <si>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</si>
  <si>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</si>
  <si>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</si>
  <si>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</si>
  <si>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</si>
  <si>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</si>
  <si>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</si>
  <si>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</si>
  <si>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</si>
  <si>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</si>
  <si>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</si>
  <si>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</si>
  <si>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</si>
  <si>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</si>
  <si>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</si>
  <si>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</si>
  <si>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</si>
  <si>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</si>
  <si>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</si>
  <si>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</si>
  <si>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</si>
  <si>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</si>
  <si>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</si>
  <si>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</si>
  <si>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</si>
  <si>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</si>
  <si>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</si>
  <si>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</si>
  <si>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</si>
  <si>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</si>
  <si>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</si>
  <si>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</si>
  <si>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</si>
  <si>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</si>
  <si>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</si>
  <si>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</si>
  <si>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</si>
  <si>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</si>
  <si>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</si>
  <si>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</si>
  <si>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</si>
  <si>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</si>
  <si>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</si>
  <si>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</si>
  <si>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</si>
  <si>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</si>
  <si>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</si>
  <si>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</si>
  <si>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</si>
  <si>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</si>
  <si>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</si>
  <si>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</si>
  <si>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</si>
  <si>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</si>
  <si>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</si>
  <si>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</si>
  <si>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</si>
  <si>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</si>
  <si>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</si>
  <si>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</si>
  <si>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</si>
  <si>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</si>
  <si>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</si>
  <si>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</si>
  <si>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</si>
  <si>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</si>
  <si>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</si>
  <si>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</si>
  <si>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</si>
  <si>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</si>
  <si>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</si>
  <si>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</si>
  <si>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</si>
  <si>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</si>
  <si>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</si>
  <si>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</si>
  <si>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</si>
  <si>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</si>
  <si>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</si>
  <si>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</si>
  <si>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</si>
  <si>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</si>
  <si>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</si>
  <si>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</si>
  <si>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</si>
  <si>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</si>
  <si>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</si>
  <si>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</si>
  <si>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</si>
  <si>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</si>
  <si>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</si>
  <si>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</si>
  <si>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</si>
  <si>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</si>
  <si>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</si>
  <si>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</si>
  <si>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</si>
  <si>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</si>
  <si>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</si>
  <si>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</si>
  <si>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</si>
  <si>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</si>
  <si>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</si>
  <si>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</si>
  <si>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</si>
  <si>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</si>
  <si>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</si>
  <si>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</si>
  <si>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</si>
  <si>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</si>
  <si>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</si>
  <si>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</si>
  <si>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</si>
  <si>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</si>
  <si>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</si>
  <si>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</si>
  <si>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</si>
  <si>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</si>
  <si>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</si>
  <si>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</si>
  <si>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</si>
  <si>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</si>
  <si>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</si>
  <si>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</si>
  <si>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</si>
  <si>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</si>
  <si>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</si>
  <si>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</si>
  <si>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</si>
  <si>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</si>
  <si>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</si>
  <si>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</si>
  <si>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</si>
  <si>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</si>
  <si>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</si>
  <si>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</si>
  <si>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</si>
  <si>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</si>
  <si>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</si>
  <si>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</si>
  <si>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</si>
  <si>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</si>
  <si>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</si>
  <si>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</si>
  <si>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</si>
  <si>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</si>
  <si>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</si>
  <si>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</si>
  <si>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</si>
  <si>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</si>
  <si>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</si>
  <si>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</si>
  <si>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</si>
  <si>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</si>
  <si>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</si>
  <si>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</si>
  <si>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</si>
  <si>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</si>
  <si>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</si>
  <si>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</si>
  <si>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</si>
  <si>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</si>
  <si>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</si>
  <si>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</si>
  <si>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</si>
  <si>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</si>
  <si>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</si>
  <si>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</si>
  <si>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</si>
  <si>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</si>
  <si>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</si>
  <si>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</si>
  <si>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</si>
  <si>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</si>
  <si>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</si>
  <si>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</si>
  <si>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</si>
  <si>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</si>
  <si>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</si>
  <si>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</si>
  <si>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</si>
  <si>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</si>
  <si>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</si>
  <si>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</si>
  <si>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</si>
  <si>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</si>
  <si>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</si>
  <si>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</si>
  <si>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</si>
  <si>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</si>
  <si>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</si>
  <si>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</si>
  <si>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</si>
  <si>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</si>
  <si>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</si>
  <si>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</si>
  <si>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</si>
  <si>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</si>
  <si>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</si>
  <si>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</si>
  <si>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</si>
  <si>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</si>
  <si>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</si>
  <si>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</si>
  <si>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</si>
  <si>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</si>
  <si>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</si>
  <si>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</si>
  <si>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</si>
  <si>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</si>
  <si>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</si>
  <si>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</si>
  <si>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</si>
  <si>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</si>
  <si>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</si>
  <si>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</si>
  <si>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</si>
  <si>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</si>
  <si>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</si>
  <si>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</si>
  <si>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</si>
  <si>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</si>
  <si>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</si>
  <si>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</si>
  <si>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</si>
  <si>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</si>
  <si>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</si>
  <si>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</si>
  <si>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</si>
  <si>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</si>
  <si>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</si>
  <si>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</si>
  <si>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</si>
  <si>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</si>
  <si>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</si>
  <si>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</si>
  <si>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</si>
  <si>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</si>
  <si>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</si>
  <si>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</si>
  <si>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</si>
  <si>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</si>
  <si>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</si>
  <si>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</si>
  <si>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</si>
  <si>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</si>
  <si>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</si>
  <si>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</si>
  <si>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</si>
  <si>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</si>
  <si>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</si>
  <si>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</si>
  <si>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</si>
  <si>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</si>
  <si>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</si>
  <si>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</si>
  <si>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</si>
  <si>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</si>
  <si>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</si>
  <si>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</si>
  <si>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</si>
  <si>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</si>
  <si>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</si>
  <si>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</si>
  <si>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</si>
  <si>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</si>
  <si>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</si>
  <si>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</si>
  <si>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</si>
  <si>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</si>
  <si>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</si>
  <si>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</si>
  <si>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</si>
  <si>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</si>
  <si>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</si>
  <si>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</si>
  <si>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</si>
  <si>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</si>
  <si>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</si>
  <si>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</si>
  <si>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</si>
  <si>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</si>
  <si>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</si>
  <si>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</si>
  <si>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</si>
  <si>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</si>
  <si>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</si>
  <si>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</si>
  <si>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</si>
  <si>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</si>
  <si>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</si>
  <si>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</si>
  <si>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</si>
  <si>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</si>
  <si>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</si>
  <si>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</si>
  <si>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</si>
  <si>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</si>
  <si>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</si>
  <si>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</si>
  <si>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</si>
  <si>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</si>
  <si>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</si>
  <si>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</si>
  <si>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</si>
  <si>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</si>
  <si>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</si>
  <si>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</si>
  <si>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</si>
  <si>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</si>
  <si>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</si>
  <si>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</si>
  <si>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</si>
  <si>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</si>
  <si>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</si>
  <si>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</si>
  <si>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</si>
  <si>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</si>
  <si>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</si>
  <si>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</si>
  <si>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</si>
  <si>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</si>
  <si>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</si>
  <si>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</si>
  <si>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</si>
  <si>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</si>
  <si>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</si>
  <si>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</si>
  <si>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</si>
  <si>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</si>
  <si>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</si>
  <si>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</si>
  <si>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</si>
  <si>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</si>
  <si>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</si>
  <si>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</si>
  <si>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</si>
  <si>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</si>
  <si>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</si>
  <si>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</si>
  <si>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</si>
  <si>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</si>
  <si>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</si>
  <si>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</si>
  <si>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</si>
  <si>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</si>
  <si>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</si>
  <si>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</si>
  <si>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</si>
  <si>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</si>
  <si>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</si>
  <si>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</si>
  <si>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</si>
  <si>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</si>
  <si>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</si>
  <si>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</si>
  <si>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</si>
  <si>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</si>
  <si>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</si>
  <si>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</si>
  <si>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</si>
  <si>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</si>
  <si>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</si>
  <si>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</si>
  <si>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</si>
  <si>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</si>
  <si>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</si>
  <si>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</si>
  <si>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</si>
  <si>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</si>
  <si>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</si>
  <si>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</si>
  <si>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</si>
  <si>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</si>
  <si>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</si>
  <si>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</si>
  <si>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</si>
  <si>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</si>
  <si>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</si>
  <si>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</si>
  <si>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</si>
  <si>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</si>
  <si>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</si>
  <si>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</si>
  <si>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</si>
  <si>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</si>
  <si>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</si>
  <si>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</si>
  <si>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</si>
  <si>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</si>
  <si>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</si>
  <si>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</si>
  <si>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</si>
  <si>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</si>
  <si>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</si>
  <si>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</si>
  <si>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</si>
  <si>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</si>
  <si>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</si>
  <si>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</si>
  <si>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</si>
  <si>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</si>
  <si>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</si>
  <si>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</si>
  <si>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</si>
  <si>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</si>
  <si>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</si>
  <si>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</si>
  <si>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</si>
  <si>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</si>
  <si>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</si>
  <si>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</si>
  <si>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</si>
  <si>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</si>
  <si>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</si>
  <si>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</si>
  <si>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</si>
  <si>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</si>
  <si>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</si>
  <si>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</si>
  <si>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</si>
  <si>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</si>
  <si>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</si>
  <si>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</si>
  <si>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</si>
  <si>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</si>
  <si>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</si>
  <si>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</si>
  <si>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</si>
  <si>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</si>
  <si>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</si>
  <si>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</si>
  <si>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</si>
  <si>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</si>
  <si>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</si>
  <si>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</si>
  <si>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</si>
  <si>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</si>
  <si>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</si>
  <si>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</si>
  <si>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</si>
  <si>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</si>
  <si>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</si>
  <si>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</si>
  <si>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</si>
  <si>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</si>
  <si>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</si>
  <si>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</si>
  <si>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</si>
  <si>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</si>
  <si>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</si>
  <si>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</si>
  <si>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</si>
  <si>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</si>
  <si>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</si>
  <si>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</si>
  <si>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</si>
  <si>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</si>
  <si>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</si>
  <si>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</si>
  <si>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</si>
  <si>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</si>
  <si>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</si>
  <si>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</si>
  <si>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</si>
  <si>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</si>
  <si>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</si>
  <si>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</si>
  <si>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</si>
  <si>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</si>
  <si>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</si>
  <si>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</si>
  <si>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</si>
  <si>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</si>
  <si>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</si>
  <si>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</si>
  <si>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</si>
  <si>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</si>
  <si>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</si>
  <si>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</si>
  <si>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</si>
  <si>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</si>
  <si>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</si>
  <si>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</si>
  <si>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</si>
  <si>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</si>
  <si>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</si>
  <si>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</si>
  <si>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</si>
  <si>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</si>
  <si>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</si>
  <si>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</si>
  <si>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</si>
  <si>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</si>
  <si>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</si>
  <si>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</si>
  <si>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</si>
  <si>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</si>
  <si>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</si>
  <si>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</si>
  <si>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</si>
  <si>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</si>
  <si>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</si>
  <si>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</si>
  <si>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</si>
  <si>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</si>
  <si>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</si>
  <si>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</si>
  <si>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</si>
  <si>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</si>
  <si>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</si>
  <si>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</si>
  <si>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</si>
  <si>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</si>
  <si>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</si>
  <si>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</si>
  <si>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</si>
  <si>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</si>
  <si>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</si>
  <si>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</si>
  <si>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</si>
  <si>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</si>
  <si>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</si>
  <si>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</si>
  <si>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</si>
  <si>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</si>
  <si>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</si>
  <si>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</si>
  <si>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</si>
  <si>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</si>
  <si>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</si>
  <si>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</si>
  <si>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</si>
  <si>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</si>
  <si>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</si>
  <si>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</si>
  <si>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</si>
  <si>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</si>
  <si>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</si>
  <si>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</si>
  <si>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</si>
  <si>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</si>
  <si>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</si>
  <si>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</si>
  <si>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</si>
  <si>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</si>
  <si>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</si>
  <si>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</si>
  <si>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</si>
  <si>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</si>
  <si>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</si>
  <si>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</si>
  <si>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</si>
  <si>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</si>
  <si>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</si>
  <si>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</si>
  <si>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</si>
  <si>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</si>
  <si>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</si>
  <si>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</si>
  <si>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</si>
  <si>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</si>
  <si>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</si>
  <si>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</si>
  <si>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</si>
  <si>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</si>
  <si>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</si>
  <si>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</si>
  <si>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</si>
  <si>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</si>
  <si>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</si>
  <si>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</si>
  <si>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</si>
  <si>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</si>
  <si>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</si>
  <si>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</si>
  <si>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</si>
  <si>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</si>
  <si>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</si>
  <si>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</si>
  <si>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</si>
  <si>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</si>
  <si>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</si>
  <si>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</si>
  <si>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</si>
  <si>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</si>
  <si>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</si>
  <si>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</si>
  <si>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</si>
  <si>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</si>
  <si>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</si>
  <si>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</si>
  <si>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</si>
  <si>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</si>
  <si>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</si>
  <si>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</si>
  <si>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</si>
  <si>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</si>
  <si>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</si>
  <si>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</si>
  <si>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</si>
  <si>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</si>
  <si>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</si>
  <si>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</si>
  <si>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</si>
  <si>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</si>
  <si>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</si>
  <si>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</si>
  <si>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</si>
  <si>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</si>
  <si>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</si>
  <si>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</si>
  <si>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</si>
  <si>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</si>
  <si>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</si>
  <si>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</si>
  <si>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</si>
  <si>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</si>
  <si>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</si>
  <si>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</si>
  <si>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</si>
  <si>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</si>
  <si>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</si>
  <si>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</si>
  <si>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</si>
  <si>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</si>
  <si>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</si>
  <si>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</si>
  <si>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</si>
  <si>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</si>
  <si>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</si>
  <si>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</si>
  <si>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</si>
  <si>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</si>
  <si>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</si>
  <si>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</si>
  <si>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</si>
  <si>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</si>
  <si>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</si>
  <si>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</si>
  <si>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</si>
  <si>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</si>
  <si>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</si>
  <si>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</si>
  <si>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</si>
  <si>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</si>
  <si>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</si>
  <si>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</si>
  <si>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</si>
  <si>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</si>
  <si>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</si>
  <si>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</si>
  <si>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</si>
  <si>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</si>
  <si>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</si>
  <si>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</si>
  <si>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</si>
  <si>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</si>
  <si>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</si>
  <si>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</si>
  <si>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</si>
  <si>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</si>
  <si>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</si>
  <si>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</si>
  <si>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</si>
  <si>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</si>
  <si>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</si>
  <si>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</si>
  <si>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</si>
  <si>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</si>
  <si>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</si>
  <si>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</si>
  <si>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</si>
  <si>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</si>
  <si>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</si>
  <si>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</si>
  <si>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</si>
  <si>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</si>
  <si>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</si>
  <si>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</si>
  <si>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</si>
  <si>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</si>
  <si>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</si>
  <si>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</si>
  <si>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</si>
  <si>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</si>
  <si>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</si>
  <si>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</si>
  <si>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</si>
  <si>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</si>
  <si>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</si>
  <si>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</si>
  <si>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</si>
  <si>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</si>
  <si>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</si>
  <si>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</si>
  <si>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</si>
  <si>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</si>
  <si>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</si>
  <si>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</si>
  <si>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</si>
  <si>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</si>
  <si>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</si>
  <si>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</si>
  <si>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</si>
  <si>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</si>
  <si>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</si>
  <si>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</si>
  <si>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</si>
  <si>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</si>
  <si>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</si>
  <si>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</si>
  <si>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</si>
  <si>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</si>
  <si>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</si>
  <si>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</si>
  <si>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</si>
  <si>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</si>
  <si>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</si>
  <si>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</si>
  <si>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</si>
  <si>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</si>
  <si>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</si>
  <si>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</si>
  <si>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</si>
  <si>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</si>
  <si>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</si>
  <si>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</si>
  <si>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</si>
  <si>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</si>
  <si>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</si>
  <si>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</si>
  <si>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</si>
  <si>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</si>
  <si>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</si>
  <si>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</si>
  <si>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</si>
  <si>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</si>
  <si>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</si>
  <si>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</si>
  <si>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</si>
  <si>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</si>
  <si>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</si>
  <si>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</si>
  <si>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</si>
  <si>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</si>
  <si>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</si>
  <si>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</si>
  <si>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</si>
  <si>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</si>
  <si>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</si>
  <si>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</si>
  <si>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</si>
  <si>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</si>
  <si>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</si>
  <si>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</si>
  <si>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</si>
  <si>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</si>
  <si>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</si>
  <si>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</si>
  <si>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</si>
  <si>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</si>
  <si>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</si>
  <si>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</si>
  <si>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</si>
  <si>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</si>
  <si>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</si>
  <si>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</si>
  <si>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</si>
  <si>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</si>
  <si>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</si>
  <si>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</si>
  <si>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</si>
  <si>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</si>
  <si>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</si>
  <si>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</si>
  <si>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</si>
  <si>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</si>
  <si>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</si>
  <si>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</si>
  <si>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</si>
  <si>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</si>
  <si>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</si>
  <si>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</si>
  <si>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</si>
  <si>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</si>
  <si>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</si>
  <si>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</si>
  <si>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</si>
  <si>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</si>
  <si>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</si>
  <si>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</si>
  <si>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</si>
  <si>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</si>
  <si>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</si>
  <si>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</si>
  <si>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</si>
  <si>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</si>
  <si>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</si>
  <si>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</si>
  <si>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</si>
  <si>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</si>
  <si>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</si>
  <si>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</si>
  <si>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</si>
  <si>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</si>
  <si>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</si>
  <si>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</si>
  <si>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</si>
  <si>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</si>
  <si>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</si>
  <si>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</si>
  <si>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</si>
  <si>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</si>
  <si>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</si>
  <si>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</si>
  <si>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</si>
  <si>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</si>
  <si>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</si>
  <si>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</si>
  <si>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</si>
  <si>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</si>
  <si>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</si>
  <si>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</si>
  <si>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</si>
  <si>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</si>
  <si>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</si>
  <si>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</si>
  <si>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</si>
  <si>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</si>
  <si>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</si>
  <si>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</si>
  <si>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</si>
  <si>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</si>
  <si>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</si>
  <si>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</si>
  <si>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</si>
  <si>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</si>
  <si>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</si>
  <si>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</si>
  <si>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</si>
  <si>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</si>
  <si>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</si>
  <si>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</si>
  <si>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</si>
  <si>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</si>
  <si>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</si>
  <si>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</si>
  <si>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</si>
  <si>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</si>
  <si>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</si>
  <si>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</si>
  <si>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</si>
  <si>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</si>
  <si>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</si>
  <si>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</si>
  <si>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</si>
  <si>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</si>
  <si>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</si>
  <si>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</si>
  <si>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</si>
  <si>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</si>
  <si>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</si>
  <si>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</si>
  <si>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</si>
  <si>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</si>
  <si>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</si>
  <si>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</si>
  <si>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</si>
  <si>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</si>
  <si>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</si>
  <si>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</si>
  <si>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</si>
  <si>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</si>
  <si>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</si>
  <si>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</si>
  <si>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</si>
  <si>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</si>
  <si>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</si>
  <si>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</si>
  <si>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</si>
  <si>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</si>
  <si>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</si>
  <si>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</si>
  <si>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</si>
  <si>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</si>
  <si>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</si>
  <si>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</si>
  <si>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</si>
  <si>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</si>
  <si>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</si>
  <si>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</si>
  <si>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</si>
  <si>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</si>
  <si>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</si>
  <si>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</si>
  <si>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</si>
  <si>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</si>
  <si>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</si>
  <si>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</si>
  <si>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</si>
  <si>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</si>
  <si>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</si>
  <si>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</si>
  <si>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</si>
  <si>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</si>
  <si>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</si>
  <si>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</si>
  <si>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</si>
  <si>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</si>
  <si>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</si>
  <si>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</si>
  <si>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</si>
  <si>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</si>
  <si>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</si>
  <si>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</si>
  <si>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</si>
  <si>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</si>
  <si>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</si>
  <si>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</si>
  <si>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</si>
  <si>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</si>
  <si>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</si>
  <si>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</si>
  <si>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</si>
  <si>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</si>
  <si>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</si>
  <si>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</si>
  <si>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</si>
  <si>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</si>
  <si>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</si>
  <si>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</si>
  <si>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</si>
  <si>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</si>
  <si>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</si>
  <si>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</si>
  <si>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</si>
  <si>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</si>
  <si>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</si>
  <si>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</si>
  <si>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</si>
  <si>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</si>
  <si>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</si>
  <si>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</si>
  <si>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</si>
  <si>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</si>
  <si>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</si>
  <si>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</si>
  <si>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</si>
  <si>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</si>
  <si>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</si>
  <si>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</si>
  <si>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</si>
  <si>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</si>
  <si>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</si>
  <si>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</si>
  <si>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</si>
  <si>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</si>
  <si>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</si>
  <si>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</si>
  <si>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</si>
  <si>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</si>
  <si>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</si>
  <si>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</si>
  <si>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</si>
  <si>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</si>
  <si>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</si>
  <si>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</si>
  <si>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</si>
  <si>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</si>
  <si>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</si>
  <si>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</si>
  <si>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</si>
  <si>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</si>
  <si>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</si>
  <si>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</si>
  <si>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</si>
  <si>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</si>
  <si>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</si>
  <si>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</si>
  <si>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</si>
  <si>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</si>
  <si>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</si>
  <si>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</si>
  <si>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</si>
  <si>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</si>
  <si>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</si>
  <si>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</si>
  <si>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</si>
  <si>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</si>
  <si>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</si>
  <si>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</si>
  <si>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</si>
  <si>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</si>
  <si>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</si>
  <si>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</si>
  <si>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</si>
  <si>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</si>
  <si>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</si>
  <si>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</si>
  <si>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</si>
  <si>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</si>
  <si>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</si>
  <si>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</si>
  <si>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</si>
  <si>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</si>
  <si>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</si>
  <si>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</si>
  <si>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</si>
  <si>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</si>
  <si>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</si>
  <si>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</si>
  <si>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</si>
  <si>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</si>
  <si>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</si>
  <si>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</si>
  <si>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</si>
  <si>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</si>
  <si>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</si>
  <si>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</si>
  <si>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</si>
  <si>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</si>
  <si>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</si>
  <si>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</si>
  <si>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</si>
  <si>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</si>
  <si>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</si>
  <si>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</si>
  <si>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</si>
  <si>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</si>
  <si>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</si>
  <si>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</si>
  <si>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</si>
  <si>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</si>
  <si>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</si>
  <si>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</si>
  <si>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</si>
  <si>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</si>
  <si>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</si>
  <si>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</si>
  <si>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</si>
  <si>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</si>
  <si>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</si>
  <si>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</si>
  <si>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</si>
  <si>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</si>
  <si>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</si>
  <si>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</si>
  <si>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</si>
  <si>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</si>
  <si>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</si>
  <si>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</si>
  <si>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</si>
  <si>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</si>
  <si>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</si>
  <si>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</si>
  <si>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</si>
  <si>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</si>
  <si>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</si>
  <si>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</si>
  <si>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</si>
  <si>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</si>
  <si>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</si>
  <si>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</si>
  <si>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</si>
  <si>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</si>
  <si>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</si>
  <si>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</si>
  <si>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</si>
  <si>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</si>
  <si>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</si>
  <si>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</si>
  <si>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</si>
  <si>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</si>
  <si>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</si>
  <si>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</si>
  <si>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</si>
  <si>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</si>
  <si>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</si>
  <si>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</si>
  <si>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</si>
  <si>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</si>
  <si>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</si>
  <si>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</si>
  <si>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</si>
  <si>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</si>
  <si>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</si>
  <si>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</si>
  <si>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</si>
  <si>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</si>
  <si>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</si>
  <si>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</si>
  <si>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</si>
  <si>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</si>
  <si>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</si>
  <si>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</si>
  <si>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</si>
  <si>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</si>
  <si>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</si>
  <si>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</si>
  <si>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</si>
  <si>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</si>
  <si>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</si>
  <si>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</si>
  <si>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</si>
  <si>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</si>
  <si>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</si>
  <si>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</si>
  <si>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</si>
  <si>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</si>
  <si>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</si>
  <si>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</si>
  <si>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</si>
  <si>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</si>
  <si>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</si>
  <si>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</si>
  <si>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</si>
  <si>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</si>
  <si>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</si>
  <si>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</si>
  <si>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</si>
  <si>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</si>
  <si>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</si>
  <si>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</si>
  <si>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</si>
  <si>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</si>
  <si>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</si>
  <si>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</si>
  <si>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</si>
  <si>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</si>
  <si>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</si>
  <si>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</si>
  <si>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</si>
  <si>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</si>
  <si>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</si>
  <si>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</si>
  <si>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</si>
  <si>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</si>
  <si>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</si>
  <si>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</si>
  <si>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</si>
  <si>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</si>
  <si>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</si>
  <si>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</si>
  <si>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</si>
  <si>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</si>
  <si>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</si>
  <si>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</si>
  <si>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</si>
  <si>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</si>
  <si>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</si>
  <si>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</si>
  <si>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</si>
  <si>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</si>
  <si>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</si>
  <si>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</si>
  <si>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</si>
  <si>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</si>
  <si>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</si>
  <si>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</si>
  <si>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</si>
  <si>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</si>
  <si>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</si>
  <si>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</si>
  <si>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</si>
  <si>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</si>
  <si>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</si>
  <si>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</si>
  <si>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</si>
  <si>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</si>
  <si>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</si>
  <si>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</si>
  <si>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</si>
  <si>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</si>
  <si>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</si>
  <si>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</si>
  <si>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</si>
  <si>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</si>
  <si>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</si>
  <si>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</si>
  <si>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</si>
  <si>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</si>
  <si>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</si>
  <si>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</si>
  <si>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</si>
  <si>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</si>
  <si>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</si>
  <si>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</si>
  <si>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</si>
  <si>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</si>
  <si>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</si>
  <si>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</si>
  <si>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</si>
  <si>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</si>
  <si>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</si>
  <si>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</si>
  <si>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</si>
  <si>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</si>
  <si>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</si>
  <si>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</si>
  <si>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</si>
  <si>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</si>
  <si>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</si>
  <si>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</si>
  <si>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</si>
  <si>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</si>
  <si>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</si>
  <si>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</si>
  <si>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</si>
  <si>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</si>
  <si>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</si>
  <si>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</si>
  <si>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</si>
  <si>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</si>
  <si>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</si>
  <si>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</si>
  <si>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</si>
  <si>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</si>
  <si>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</si>
  <si>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</si>
  <si>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</si>
  <si>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</si>
  <si>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</si>
  <si>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</si>
  <si>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</si>
  <si>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</si>
  <si>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</si>
  <si>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</si>
  <si>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</si>
  <si>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</si>
  <si>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</si>
  <si>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</si>
  <si>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</si>
  <si>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</si>
  <si>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</si>
  <si>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</si>
  <si>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</si>
  <si>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</si>
  <si>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</si>
  <si>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</si>
  <si>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</si>
  <si>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</si>
  <si>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</si>
  <si>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</si>
  <si>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</si>
  <si>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</si>
  <si>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</si>
  <si>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</si>
  <si>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</si>
  <si>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</si>
  <si>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</si>
  <si>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</si>
  <si>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</si>
  <si>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</si>
  <si>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</si>
  <si>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</si>
  <si>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</si>
  <si>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</si>
  <si>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</si>
  <si>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</si>
  <si>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</si>
  <si>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</si>
  <si>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</si>
  <si>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</si>
  <si>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</si>
  <si>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</si>
  <si>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</si>
  <si>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</si>
  <si>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</si>
  <si>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</si>
  <si>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</si>
  <si>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</si>
  <si>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</si>
  <si>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</si>
  <si>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</si>
  <si>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</si>
  <si>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</si>
  <si>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</si>
  <si>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</si>
  <si>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</si>
  <si>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</si>
  <si>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</si>
  <si>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</si>
  <si>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</si>
  <si>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</si>
  <si>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</si>
  <si>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</si>
  <si>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</si>
  <si>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</si>
  <si>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</si>
  <si>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</si>
  <si>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</si>
  <si>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</si>
  <si>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</si>
  <si>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</si>
  <si>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</si>
  <si>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</si>
  <si>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</si>
  <si>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</si>
  <si>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</si>
  <si>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</si>
  <si>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</si>
  <si>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</si>
  <si>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</si>
  <si>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</si>
  <si>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</si>
  <si>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</si>
  <si>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</si>
  <si>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</si>
  <si>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</si>
  <si>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</si>
  <si>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</si>
  <si>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</si>
  <si>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</si>
  <si>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</si>
  <si>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</si>
  <si>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</si>
  <si>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</si>
  <si>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</si>
  <si>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</si>
  <si>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</si>
  <si>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</si>
  <si>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</si>
  <si>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</si>
  <si>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</si>
  <si>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</si>
  <si>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</si>
  <si>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</si>
  <si>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</si>
  <si>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</si>
  <si>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</si>
  <si>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</si>
  <si>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</si>
  <si>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</si>
  <si>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</si>
  <si>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</si>
  <si>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</si>
  <si>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</si>
  <si>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</si>
  <si>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</si>
  <si>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</si>
  <si>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</si>
  <si>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</si>
  <si>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</si>
  <si>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</si>
  <si>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</si>
  <si>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</si>
  <si>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</si>
  <si>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</si>
  <si>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</si>
  <si>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</si>
  <si>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</si>
  <si>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</si>
  <si>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</si>
  <si>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</si>
  <si>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</si>
  <si>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</si>
  <si>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</si>
  <si>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</si>
  <si>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</si>
  <si>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</si>
  <si>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</si>
  <si>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</si>
  <si>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</si>
  <si>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</si>
  <si>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</si>
  <si>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</si>
  <si>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</si>
  <si>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</si>
  <si>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</si>
  <si>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</si>
  <si>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</si>
  <si>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</si>
  <si>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</si>
  <si>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</si>
  <si>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</si>
  <si>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</si>
  <si>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</si>
  <si>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</si>
  <si>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</si>
  <si>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</si>
  <si>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</si>
  <si>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</si>
  <si>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</si>
  <si>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</si>
  <si>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</si>
  <si>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</si>
  <si>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</si>
  <si>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</si>
  <si>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</si>
  <si>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</si>
  <si>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</si>
  <si>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</si>
  <si>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</si>
  <si>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</si>
  <si>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</si>
  <si>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</si>
  <si>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</si>
  <si>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</si>
  <si>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</si>
  <si>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</si>
  <si>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</si>
  <si>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</si>
  <si>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</si>
  <si>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</si>
  <si>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</si>
  <si>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</si>
  <si>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</si>
  <si>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</si>
  <si>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</si>
  <si>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</si>
  <si>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</si>
  <si>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</si>
  <si>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</si>
  <si>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</si>
  <si>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</si>
  <si>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</si>
  <si>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</si>
  <si>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</si>
  <si>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</si>
  <si>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</si>
  <si>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</si>
  <si>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</si>
  <si>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</si>
  <si>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</si>
  <si>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</si>
  <si>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</si>
  <si>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</si>
  <si>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</si>
  <si>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</si>
  <si>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</si>
  <si>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</si>
  <si>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</si>
  <si>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</si>
  <si>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</si>
  <si>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</si>
  <si>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</si>
  <si>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</si>
  <si>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</si>
  <si>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</si>
  <si>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</si>
  <si>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</si>
  <si>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</si>
  <si>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</si>
  <si>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</si>
  <si>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</si>
  <si>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</si>
  <si>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</si>
  <si>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</si>
  <si>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</si>
  <si>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</si>
  <si>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</si>
  <si>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</si>
  <si>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</si>
  <si>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</si>
  <si>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</si>
  <si>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</si>
  <si>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</si>
  <si>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</si>
  <si>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</si>
  <si>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</si>
  <si>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</si>
  <si>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</si>
  <si>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</si>
  <si>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</si>
  <si>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</si>
  <si>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</si>
  <si>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</si>
  <si>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</si>
  <si>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</si>
  <si>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</si>
  <si>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</si>
  <si>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</si>
  <si>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</si>
  <si>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</si>
  <si>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</si>
  <si>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</si>
  <si>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</si>
  <si>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</si>
  <si>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</si>
  <si>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</si>
  <si>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</si>
  <si>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</si>
  <si>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</si>
  <si>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</si>
  <si>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</si>
  <si>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</si>
  <si>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</si>
  <si>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</si>
  <si>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</si>
  <si>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</si>
  <si>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</si>
  <si>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</si>
  <si>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</si>
  <si>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</si>
  <si>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</si>
  <si>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</si>
  <si>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</si>
  <si>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</si>
  <si>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</si>
  <si>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</si>
  <si>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</si>
  <si>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</si>
  <si>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</si>
  <si>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</si>
  <si>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</si>
  <si>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</si>
  <si>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</si>
  <si>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</si>
  <si>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</si>
  <si>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</si>
  <si>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</si>
  <si>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</si>
  <si>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</si>
  <si>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</si>
  <si>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</si>
  <si>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</si>
  <si>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</si>
  <si>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</si>
  <si>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</si>
  <si>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</si>
  <si>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</si>
  <si>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</si>
  <si>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</si>
  <si>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</si>
  <si>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</si>
  <si>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</si>
  <si>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</si>
  <si>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</si>
  <si>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</si>
  <si>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</si>
  <si>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</si>
  <si>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</si>
  <si>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</si>
  <si>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</si>
  <si>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</si>
  <si>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</si>
  <si>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</si>
  <si>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</si>
  <si>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</si>
  <si>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</si>
  <si>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</si>
  <si>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</si>
  <si>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</si>
  <si>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</si>
  <si>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</si>
  <si>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</si>
  <si>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</si>
  <si>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</si>
  <si>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</si>
  <si>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</si>
  <si>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</si>
  <si>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</si>
  <si>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</si>
  <si>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</si>
  <si>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</si>
  <si>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</si>
  <si>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</si>
  <si>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</si>
  <si>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</si>
  <si>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</si>
  <si>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</si>
  <si>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</si>
  <si>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</si>
  <si>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</si>
  <si>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</si>
  <si>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</si>
  <si>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</si>
  <si>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</si>
  <si>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</si>
  <si>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</si>
  <si>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</si>
  <si>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</si>
  <si>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</si>
  <si>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</si>
  <si>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</si>
  <si>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</si>
  <si>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</si>
  <si>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</si>
  <si>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</si>
  <si>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</si>
  <si>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</si>
  <si>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</si>
  <si>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</si>
  <si>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</si>
  <si>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</si>
  <si>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</si>
  <si>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</si>
  <si>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</si>
  <si>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</si>
  <si>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</si>
  <si>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</si>
  <si>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</si>
  <si>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</si>
  <si>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</si>
  <si>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</si>
  <si>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</si>
  <si>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</si>
  <si>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</si>
  <si>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</si>
  <si>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</si>
  <si>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</si>
  <si>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</si>
  <si>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</si>
  <si>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</si>
  <si>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</si>
  <si>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</si>
  <si>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</si>
  <si>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</si>
  <si>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</si>
  <si>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</si>
  <si>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</si>
  <si>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</si>
  <si>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</si>
  <si>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</si>
  <si>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</si>
  <si>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</si>
  <si>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</si>
  <si>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</si>
  <si>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</si>
  <si>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</si>
  <si>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</si>
  <si>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</si>
  <si>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</si>
  <si>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</si>
  <si>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</si>
  <si>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</si>
  <si>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</si>
  <si>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</si>
  <si>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</si>
  <si>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</si>
  <si>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</si>
  <si>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</si>
  <si>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</si>
  <si>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</si>
  <si>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</si>
  <si>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</si>
  <si>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</si>
  <si>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</si>
  <si>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</si>
  <si>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</si>
  <si>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</si>
  <si>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</si>
  <si>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</si>
  <si>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</si>
  <si>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</si>
  <si>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</si>
  <si>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</si>
  <si>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</si>
  <si>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</si>
  <si>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</si>
  <si>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</si>
  <si>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</si>
  <si>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</si>
  <si>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</si>
  <si>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</si>
  <si>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</si>
  <si>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</si>
  <si>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</si>
  <si>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</si>
  <si>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</si>
  <si>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</si>
  <si>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</si>
  <si>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</si>
  <si>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</si>
  <si>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</si>
  <si>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</si>
  <si>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</si>
  <si>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</si>
  <si>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</si>
  <si>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</si>
  <si>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</si>
  <si>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</si>
  <si>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</si>
  <si>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</si>
  <si>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</si>
  <si>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</si>
  <si>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</si>
  <si>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</si>
  <si>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</si>
  <si>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</si>
  <si>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</si>
  <si>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</si>
  <si>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</si>
  <si>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</si>
  <si>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</si>
  <si>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</si>
  <si>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</si>
  <si>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</si>
  <si>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</si>
  <si>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</si>
  <si>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</si>
  <si>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</si>
  <si>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</si>
  <si>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</si>
  <si>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</si>
  <si>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</si>
  <si>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</si>
  <si>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</si>
  <si>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</si>
  <si>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</si>
  <si>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</si>
  <si>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</si>
  <si>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</si>
  <si>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</si>
  <si>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</si>
  <si>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</si>
  <si>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</si>
  <si>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</si>
  <si>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</si>
  <si>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</si>
  <si>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</si>
  <si>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</si>
  <si>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</si>
  <si>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</si>
  <si>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</si>
  <si>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</si>
  <si>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</si>
  <si>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</si>
  <si>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</si>
  <si>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</si>
  <si>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</si>
  <si>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</si>
  <si>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</si>
  <si>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</si>
  <si>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</si>
  <si>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</si>
  <si>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</si>
  <si>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</si>
  <si>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</si>
  <si>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</si>
  <si>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</si>
  <si>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</si>
  <si>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</si>
  <si>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</si>
  <si>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</si>
  <si>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</si>
  <si>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</si>
  <si>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</si>
  <si>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</si>
  <si>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</si>
  <si>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</si>
  <si>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</si>
  <si>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</si>
  <si>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</si>
  <si>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</si>
  <si>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</si>
  <si>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</si>
  <si>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</si>
  <si>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</si>
  <si>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</si>
  <si>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</si>
  <si>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</si>
  <si>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</si>
  <si>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</si>
  <si>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</si>
  <si>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</si>
  <si>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</si>
  <si>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</si>
  <si>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</si>
  <si>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</si>
  <si>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</si>
  <si>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</si>
  <si>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</si>
  <si>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</si>
  <si>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</si>
  <si>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</si>
  <si>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</si>
  <si>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</si>
  <si>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</si>
  <si>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</si>
  <si>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</si>
  <si>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</si>
  <si>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</si>
  <si>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</si>
  <si>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</si>
  <si>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</si>
  <si>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</si>
  <si>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</si>
  <si>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</si>
  <si>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</si>
  <si>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</si>
  <si>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</si>
  <si>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</si>
  <si>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</si>
  <si>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</si>
  <si>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</si>
  <si>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</si>
  <si>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</si>
  <si>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</si>
  <si>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</si>
  <si>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</si>
  <si>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</si>
  <si>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</si>
  <si>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</si>
  <si>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</si>
  <si>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</si>
  <si>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</si>
  <si>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</si>
  <si>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</si>
  <si>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</si>
  <si>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</si>
  <si>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</si>
  <si>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</si>
  <si>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</si>
  <si>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</si>
  <si>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</si>
  <si>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</si>
  <si>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</si>
  <si>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</si>
  <si>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</si>
  <si>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</si>
  <si>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</si>
  <si>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</si>
  <si>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</si>
  <si>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</si>
  <si>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</si>
  <si>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</si>
  <si>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</si>
  <si>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</si>
  <si>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</si>
  <si>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</si>
  <si>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</si>
  <si>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</si>
  <si>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</si>
  <si>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</si>
  <si>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</si>
  <si>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</si>
  <si>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</si>
  <si>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</si>
  <si>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</si>
  <si>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</si>
  <si>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</si>
  <si>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</si>
  <si>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</si>
  <si>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</si>
  <si>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</si>
  <si>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</si>
  <si>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</si>
  <si>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</si>
  <si>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</si>
  <si>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</si>
  <si>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</si>
  <si>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</si>
  <si>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</si>
  <si>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</si>
  <si>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</si>
  <si>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</si>
  <si>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</si>
  <si>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</si>
  <si>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</si>
  <si>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</si>
  <si>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</si>
  <si>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</si>
  <si>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</si>
  <si>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</si>
  <si>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</si>
  <si>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</si>
  <si>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</si>
  <si>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</si>
  <si>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</si>
  <si>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</si>
  <si>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</si>
  <si>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</si>
  <si>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</si>
  <si>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</si>
  <si>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</si>
  <si>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</si>
  <si>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</si>
  <si>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</si>
  <si>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</si>
  <si>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</si>
  <si>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</si>
  <si>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</si>
  <si>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</si>
  <si>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</si>
  <si>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</si>
  <si>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</si>
  <si>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</si>
  <si>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</si>
  <si>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</si>
  <si>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</si>
  <si>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</si>
  <si>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</si>
  <si>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</si>
  <si>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</si>
  <si>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</si>
  <si>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</si>
  <si>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</si>
  <si>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</si>
  <si>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</si>
  <si>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</si>
  <si>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</si>
  <si>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</si>
  <si>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</si>
  <si>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</si>
  <si>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</si>
  <si>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</si>
  <si>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</si>
  <si>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</si>
  <si>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</si>
  <si>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</si>
  <si>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</si>
  <si>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</si>
  <si>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</si>
  <si>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</si>
  <si>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</si>
  <si>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</si>
  <si>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</si>
  <si>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</si>
  <si>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</si>
  <si>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</si>
  <si>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</si>
  <si>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</si>
  <si>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</si>
  <si>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</si>
  <si>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</si>
  <si>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</si>
  <si>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</si>
  <si>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</si>
  <si>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</si>
  <si>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</si>
  <si>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</si>
  <si>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</si>
  <si>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</si>
  <si>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</si>
  <si>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</si>
  <si>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</si>
  <si>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</si>
  <si>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</si>
  <si>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</si>
  <si>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</si>
  <si>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</si>
  <si>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</si>
  <si>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</si>
  <si>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</si>
  <si>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</si>
  <si>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</si>
  <si>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</si>
  <si>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</si>
  <si>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</si>
  <si>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</si>
  <si>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</si>
  <si>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</si>
  <si>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</si>
  <si>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</si>
  <si>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</si>
  <si>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</si>
  <si>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</si>
  <si>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</si>
  <si>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</si>
  <si>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</si>
  <si>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</si>
  <si>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</si>
  <si>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</si>
  <si>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</si>
  <si>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</si>
  <si>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</si>
  <si>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</si>
  <si>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</si>
  <si>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</si>
  <si>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</si>
  <si>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</si>
  <si>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</si>
  <si>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</si>
  <si>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</si>
  <si>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</si>
  <si>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</si>
  <si>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</si>
  <si>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</si>
  <si>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</si>
  <si>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</si>
  <si>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</si>
  <si>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</si>
  <si>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</si>
  <si>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</si>
  <si>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</si>
  <si>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</si>
  <si>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</si>
  <si>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</si>
  <si>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</si>
  <si>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</si>
  <si>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</si>
  <si>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</si>
  <si>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</si>
  <si>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</si>
  <si>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</si>
  <si>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</si>
  <si>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</si>
  <si>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</si>
  <si>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</si>
  <si>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</si>
  <si>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</si>
  <si>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</si>
  <si>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</si>
  <si>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</si>
  <si>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</si>
  <si>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</si>
  <si>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</si>
  <si>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</si>
  <si>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</si>
  <si>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</si>
  <si>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</si>
  <si>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</si>
  <si>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</si>
  <si>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</si>
  <si>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</si>
  <si>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</si>
  <si>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</si>
  <si>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</si>
  <si>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</si>
  <si>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</si>
  <si>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</si>
  <si>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</si>
  <si>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</si>
  <si>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</si>
  <si>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</si>
  <si>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</si>
  <si>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</si>
  <si>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</si>
  <si>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</si>
  <si>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</si>
  <si>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</si>
  <si>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</si>
  <si>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</si>
  <si>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</si>
  <si>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</si>
  <si>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</si>
  <si>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</si>
  <si>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</si>
  <si>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</si>
  <si>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</si>
  <si>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</si>
  <si>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</si>
  <si>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</si>
  <si>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</si>
  <si>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</si>
  <si>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</si>
  <si>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</si>
  <si>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</si>
  <si>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</si>
  <si>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</si>
  <si>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</si>
  <si>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</si>
  <si>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</si>
  <si>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</si>
  <si>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</si>
  <si>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</si>
  <si>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</si>
  <si>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</si>
  <si>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</si>
  <si>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</si>
  <si>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</si>
  <si>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</si>
  <si>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</si>
  <si>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</si>
  <si>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</si>
  <si>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</si>
  <si>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</si>
  <si>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</si>
  <si>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</si>
  <si>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</si>
  <si>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</si>
  <si>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</si>
  <si>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</si>
  <si>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</si>
  <si>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</si>
  <si>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</si>
  <si>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</si>
  <si>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</si>
  <si>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</si>
  <si>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</si>
  <si>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</si>
  <si>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</si>
  <si>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</si>
  <si>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</si>
  <si>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</si>
  <si>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</si>
  <si>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</si>
  <si>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</si>
  <si>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</si>
  <si>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</si>
  <si>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</si>
  <si>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</si>
  <si>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</si>
  <si>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</si>
  <si>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</si>
  <si>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</si>
  <si>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</si>
  <si>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</si>
  <si>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</si>
  <si>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</si>
  <si>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</si>
  <si>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</si>
  <si>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</si>
  <si>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</si>
  <si>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</si>
  <si>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</si>
  <si>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</si>
  <si>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</si>
  <si>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</si>
  <si>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</si>
  <si>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</si>
  <si>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</si>
  <si>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</si>
  <si>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</si>
  <si>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</si>
  <si>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</si>
  <si>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</si>
  <si>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</si>
  <si>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</si>
  <si>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</si>
  <si>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</si>
  <si>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</si>
  <si>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</si>
  <si>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</si>
  <si>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</si>
  <si>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</si>
  <si>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</si>
  <si>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</si>
  <si>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</si>
  <si>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</si>
  <si>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</si>
  <si>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</si>
  <si>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</si>
  <si>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</si>
  <si>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</si>
  <si>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</si>
  <si>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</si>
  <si>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</si>
  <si>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</si>
  <si>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</si>
  <si>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</si>
  <si>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</si>
  <si>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</si>
  <si>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</si>
  <si>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</si>
  <si>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</si>
  <si>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</si>
  <si>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</si>
  <si>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</si>
  <si>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</si>
  <si>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</si>
  <si>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</si>
  <si>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</si>
  <si>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</si>
  <si>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</si>
  <si>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</si>
  <si>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</si>
  <si>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</si>
  <si>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</si>
  <si>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</si>
  <si>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</si>
  <si>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</si>
  <si>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</si>
  <si>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</si>
  <si>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</si>
  <si>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</si>
  <si>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</si>
  <si>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</si>
  <si>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</si>
  <si>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</si>
  <si>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</si>
  <si>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</si>
  <si>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</si>
  <si>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</si>
  <si>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</si>
  <si>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</si>
  <si>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</si>
  <si>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</si>
  <si>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</si>
  <si>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</si>
  <si>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</si>
  <si>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</si>
  <si>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</si>
  <si>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</si>
  <si>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</si>
  <si>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</si>
  <si>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</si>
  <si>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</si>
  <si>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</si>
  <si>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</si>
  <si>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</si>
  <si>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</si>
  <si>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</si>
  <si>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</si>
  <si>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</si>
  <si>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</si>
  <si>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</si>
  <si>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</si>
  <si>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</si>
  <si>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</si>
  <si>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</si>
  <si>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</si>
  <si>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</si>
  <si>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</si>
  <si>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</si>
  <si>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</si>
  <si>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</si>
  <si>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</si>
  <si>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</si>
  <si>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</si>
  <si>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</si>
  <si>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</si>
  <si>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</si>
  <si>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</si>
  <si>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</si>
  <si>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</si>
  <si>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</si>
  <si>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</si>
  <si>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</si>
  <si>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</si>
  <si>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</si>
  <si>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</si>
  <si>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</si>
  <si>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</si>
  <si>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</si>
  <si>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</si>
  <si>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</si>
  <si>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</si>
  <si>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</si>
  <si>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</si>
  <si>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</si>
  <si>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</si>
  <si>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</si>
  <si>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</si>
  <si>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</si>
  <si>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</si>
  <si>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</si>
  <si>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</si>
  <si>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</si>
  <si>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</si>
  <si>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</si>
  <si>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</si>
  <si>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</si>
  <si>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</si>
  <si>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</si>
  <si>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</si>
  <si>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</si>
  <si>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</si>
  <si>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</si>
  <si>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</si>
  <si>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</si>
  <si>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</si>
  <si>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</si>
  <si>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</si>
  <si>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</si>
  <si>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</si>
  <si>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</si>
  <si>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</si>
  <si>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</si>
  <si>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</si>
  <si>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</si>
  <si>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</si>
  <si>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</si>
  <si>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</si>
  <si>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</si>
  <si>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</si>
  <si>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</si>
  <si>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</si>
  <si>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</si>
  <si>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</si>
  <si>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</si>
  <si>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</si>
  <si>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</si>
  <si>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</si>
  <si>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</si>
  <si>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</si>
  <si>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</si>
  <si>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</si>
  <si>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</si>
  <si>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</si>
  <si>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</si>
  <si>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</si>
  <si>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</si>
  <si>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</si>
  <si>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</si>
  <si>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</si>
  <si>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</si>
  <si>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</si>
  <si>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</si>
  <si>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</si>
  <si>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</si>
  <si>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</si>
  <si>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</si>
  <si>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</si>
  <si>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</si>
  <si>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</si>
  <si>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</si>
  <si>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</si>
  <si>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</si>
  <si>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</si>
  <si>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</si>
  <si>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</si>
  <si>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</si>
  <si>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</si>
  <si>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</si>
  <si>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</si>
  <si>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</si>
  <si>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</si>
  <si>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</si>
  <si>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</si>
  <si>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</si>
  <si>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</si>
  <si>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</si>
  <si>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</si>
  <si>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</si>
  <si>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</si>
  <si>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</si>
  <si>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</si>
  <si>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</si>
  <si>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</si>
  <si>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</si>
  <si>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</si>
  <si>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</si>
  <si>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</si>
  <si>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</si>
  <si>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</si>
  <si>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</si>
  <si>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</si>
  <si>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</si>
  <si>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</si>
  <si>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</si>
  <si>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</si>
  <si>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</si>
  <si>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</si>
  <si>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</si>
  <si>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</si>
  <si>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</si>
  <si>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</si>
  <si>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</si>
  <si>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</si>
  <si>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</si>
  <si>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</si>
  <si>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</si>
  <si>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</si>
  <si>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</si>
  <si>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</si>
  <si>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</si>
  <si>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</si>
  <si>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</si>
  <si>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</si>
  <si>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</si>
  <si>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</si>
  <si>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</si>
  <si>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</si>
  <si>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</si>
  <si>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</si>
  <si>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</si>
  <si>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</si>
  <si>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</si>
  <si>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</si>
  <si>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</si>
  <si>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</si>
  <si>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</si>
  <si>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</si>
  <si>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</si>
  <si>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</si>
  <si>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</si>
  <si>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</si>
  <si>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</si>
  <si>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</si>
  <si>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</si>
  <si>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</si>
  <si>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</si>
  <si>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</si>
  <si>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</si>
  <si>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</si>
  <si>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</si>
  <si>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</si>
  <si>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</si>
  <si>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</si>
  <si>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</si>
  <si>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</si>
  <si>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</si>
  <si>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</si>
  <si>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</si>
  <si>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</si>
  <si>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</si>
  <si>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</si>
  <si>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</si>
  <si>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</si>
  <si>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</si>
  <si>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</si>
  <si>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</si>
  <si>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</si>
  <si>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</si>
  <si>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</si>
  <si>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</si>
  <si>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</si>
  <si>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</si>
  <si>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</si>
  <si>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</si>
  <si>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</si>
  <si>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</si>
  <si>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</si>
  <si>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</si>
  <si>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</si>
  <si>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</si>
  <si>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</si>
  <si>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</si>
  <si>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</si>
  <si>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</si>
  <si>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</si>
  <si>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</si>
  <si>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</si>
  <si>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</si>
  <si>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</si>
  <si>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</si>
  <si>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</si>
  <si>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</si>
  <si>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</si>
  <si>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</si>
  <si>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</si>
  <si>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</si>
  <si>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</si>
  <si>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</si>
  <si>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</si>
  <si>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</si>
  <si>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</si>
  <si>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</si>
  <si>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</si>
  <si>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</si>
  <si>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</si>
  <si>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</si>
  <si>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</si>
  <si>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</si>
  <si>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</si>
  <si>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</si>
  <si>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</si>
  <si>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</si>
  <si>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</si>
  <si>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</si>
  <si>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</si>
  <si>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</si>
  <si>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</si>
  <si>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</si>
  <si>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</si>
  <si>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</si>
  <si>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</si>
  <si>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</si>
  <si>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</si>
  <si>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</si>
  <si>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</si>
  <si>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</si>
  <si>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</si>
  <si>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</si>
  <si>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</si>
  <si>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</si>
  <si>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</si>
  <si>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</si>
  <si>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</si>
  <si>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</si>
  <si>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</si>
  <si>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</si>
  <si>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</si>
  <si>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</si>
  <si>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</si>
  <si>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</si>
  <si>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</si>
  <si>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</si>
  <si>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</si>
  <si>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</si>
  <si>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</si>
  <si>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</si>
  <si>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</si>
  <si>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</si>
  <si>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</si>
  <si>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</si>
  <si>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</si>
  <si>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</si>
  <si>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</si>
  <si>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</si>
  <si>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</si>
  <si>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</si>
  <si>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</si>
  <si>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</si>
  <si>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</si>
  <si>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</si>
  <si>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</si>
  <si>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</si>
  <si>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</si>
  <si>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</si>
  <si>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</si>
  <si>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</si>
  <si>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</si>
  <si>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</si>
  <si>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</si>
  <si>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</si>
  <si>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</si>
  <si>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</si>
  <si>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</si>
  <si>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</si>
  <si>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</si>
  <si>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</si>
  <si>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</si>
  <si>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</si>
  <si>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</si>
  <si>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</si>
  <si>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</si>
  <si>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</si>
  <si>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</si>
  <si>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</si>
  <si>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</si>
  <si>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</si>
  <si>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</si>
  <si>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</si>
  <si>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</si>
  <si>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</si>
  <si>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</si>
  <si>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</si>
  <si>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</si>
  <si>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</si>
  <si>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</si>
  <si>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</si>
  <si>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</si>
  <si>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</si>
  <si>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</si>
  <si>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</si>
  <si>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</si>
  <si>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</si>
  <si>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</si>
  <si>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</si>
  <si>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</si>
  <si>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</si>
  <si>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</si>
  <si>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</si>
  <si>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</si>
  <si>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</si>
  <si>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</si>
  <si>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</si>
  <si>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</si>
  <si>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</si>
  <si>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</si>
  <si>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</si>
  <si>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</si>
  <si>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</si>
  <si>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</si>
  <si>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</si>
  <si>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</si>
  <si>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</si>
  <si>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</si>
  <si>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</si>
  <si>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</si>
  <si>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</si>
  <si>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</si>
  <si>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</si>
  <si>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</si>
  <si>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</si>
  <si>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</si>
  <si>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</si>
  <si>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</si>
  <si>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</si>
  <si>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</si>
  <si>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</si>
  <si>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</si>
  <si>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</si>
  <si>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</si>
  <si>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</si>
  <si>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</si>
  <si>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</si>
  <si>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</si>
  <si>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</si>
  <si>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</si>
  <si>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</si>
  <si>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</si>
  <si>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</si>
  <si>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</si>
  <si>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</si>
  <si>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</si>
  <si>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</si>
  <si>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</si>
  <si>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</si>
  <si>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</si>
  <si>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</si>
  <si>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</si>
  <si>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</si>
  <si>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</si>
  <si>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</si>
  <si>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</si>
  <si>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</si>
  <si>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</si>
  <si>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</si>
  <si>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</si>
  <si>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</si>
  <si>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</si>
  <si>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</si>
  <si>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</si>
  <si>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</si>
  <si>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</si>
  <si>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</si>
  <si>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</si>
  <si>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</si>
  <si>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</si>
  <si>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</si>
  <si>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</si>
  <si>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</si>
  <si>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</si>
  <si>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</si>
  <si>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</si>
  <si>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</si>
  <si>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</si>
  <si>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</si>
  <si>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</si>
  <si>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</si>
  <si>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</si>
  <si>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</si>
  <si>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</si>
  <si>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</si>
  <si>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</si>
  <si>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</si>
  <si>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</si>
  <si>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</si>
  <si>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</si>
  <si>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</si>
  <si>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</si>
  <si>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</si>
  <si>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</si>
  <si>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</si>
  <si>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</si>
  <si>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</si>
  <si>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</si>
  <si>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</si>
  <si>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</si>
  <si>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</si>
  <si>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</si>
  <si>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</si>
  <si>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</si>
  <si>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</si>
  <si>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</si>
  <si>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</si>
  <si>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</si>
  <si>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</si>
  <si>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</si>
  <si>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</si>
  <si>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</si>
  <si>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</si>
  <si>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</si>
  <si>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</si>
  <si>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</si>
  <si>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</si>
  <si>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</si>
  <si>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</si>
  <si>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</si>
  <si>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</si>
  <si>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</si>
  <si>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</si>
  <si>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</si>
  <si>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</si>
  <si>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</si>
  <si>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</si>
  <si>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</si>
  <si>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</si>
  <si>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</si>
  <si>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</si>
  <si>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</si>
  <si>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</si>
  <si>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</si>
  <si>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</si>
  <si>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</si>
  <si>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</si>
  <si>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</si>
  <si>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</si>
  <si>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</si>
  <si>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</si>
  <si>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</si>
  <si>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</si>
  <si>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</si>
  <si>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</si>
  <si>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</si>
  <si>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</si>
  <si>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</si>
  <si>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</si>
  <si>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</si>
  <si>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</si>
  <si>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</si>
  <si>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</si>
  <si>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</si>
  <si>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</si>
  <si>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</si>
  <si>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</si>
  <si>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</si>
  <si>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</si>
  <si>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</si>
  <si>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</si>
  <si>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</si>
  <si>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</si>
  <si>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</si>
  <si>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</si>
  <si>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</si>
  <si>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</si>
  <si>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</si>
  <si>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</si>
  <si>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</si>
  <si>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</si>
  <si>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</si>
  <si>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</si>
  <si>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</si>
  <si>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</si>
  <si>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</si>
  <si>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</si>
  <si>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</si>
  <si>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</si>
  <si>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</si>
  <si>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</si>
  <si>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</si>
  <si>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</si>
  <si>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</si>
  <si>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</si>
  <si>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</si>
  <si>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</si>
  <si>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</si>
  <si>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</si>
  <si>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</si>
  <si>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</si>
  <si>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</si>
  <si>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</si>
  <si>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</si>
  <si>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</si>
  <si>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</si>
  <si>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</si>
  <si>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</si>
  <si>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</si>
  <si>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</si>
  <si>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</si>
  <si>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</si>
  <si>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</si>
  <si>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</si>
  <si>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</si>
  <si>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</si>
  <si>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</si>
  <si>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</si>
  <si>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</si>
  <si>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</si>
  <si>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</si>
  <si>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</si>
  <si>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</si>
  <si>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</si>
  <si>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</si>
  <si>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</si>
  <si>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</si>
  <si>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</si>
  <si>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</si>
  <si>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</si>
  <si>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</si>
  <si>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</si>
  <si>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</si>
  <si>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</si>
  <si>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</si>
  <si>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</si>
  <si>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</si>
  <si>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</si>
  <si>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</si>
  <si>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</si>
  <si>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</si>
  <si>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</si>
  <si>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</si>
  <si>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</si>
  <si>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</si>
  <si>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</si>
  <si>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</si>
  <si>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</si>
  <si>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</si>
  <si>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</si>
  <si>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</si>
  <si>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</si>
  <si>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</si>
  <si>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</si>
  <si>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</si>
  <si>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</si>
  <si>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</si>
  <si>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</si>
  <si>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</si>
  <si>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</si>
  <si>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</si>
  <si>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</si>
  <si>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</si>
  <si>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</si>
  <si>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</si>
  <si>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</si>
  <si>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</si>
  <si>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</si>
  <si>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</si>
  <si>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</si>
  <si>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</si>
  <si>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</si>
  <si>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</si>
  <si>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</si>
  <si>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</si>
  <si>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</si>
  <si>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</si>
  <si>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</si>
  <si>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</si>
  <si>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</si>
  <si>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</si>
  <si>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</si>
  <si>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</si>
  <si>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</si>
  <si>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</si>
  <si>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</si>
  <si>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</si>
  <si>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</si>
  <si>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</si>
  <si>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</si>
  <si>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</si>
  <si>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</si>
  <si>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</si>
  <si>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</si>
  <si>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</si>
  <si>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</si>
  <si>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</si>
  <si>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</si>
  <si>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</si>
  <si>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</si>
  <si>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</si>
  <si>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</si>
  <si>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</si>
  <si>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</si>
  <si>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</si>
  <si>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</si>
  <si>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</si>
  <si>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</si>
  <si>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</si>
  <si>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</si>
  <si>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</si>
  <si>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</si>
  <si>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</si>
  <si>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</si>
  <si>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</si>
  <si>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</si>
  <si>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</si>
  <si>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</si>
  <si>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</si>
  <si>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</si>
  <si>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</si>
  <si>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</si>
  <si>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</si>
  <si>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</si>
  <si>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</si>
  <si>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</si>
  <si>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</si>
  <si>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</si>
  <si>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</si>
  <si>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</si>
  <si>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</si>
  <si>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</si>
  <si>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</si>
  <si>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</si>
  <si>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</si>
  <si>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</si>
  <si>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</si>
  <si>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</si>
  <si>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</si>
  <si>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</si>
  <si>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</si>
  <si>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</si>
  <si>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</si>
  <si>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</si>
  <si>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</si>
  <si>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</si>
  <si>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</si>
  <si>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</si>
  <si>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</si>
  <si>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</si>
  <si>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</si>
  <si>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</si>
  <si>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</si>
  <si>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</si>
  <si>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</si>
  <si>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</si>
  <si>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</si>
  <si>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</si>
  <si>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</si>
  <si>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</si>
  <si>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</si>
  <si>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</si>
  <si>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</si>
  <si>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</si>
  <si>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</si>
  <si>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</si>
  <si>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</si>
  <si>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</si>
  <si>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</si>
  <si>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</si>
  <si>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</si>
  <si>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</si>
  <si>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</si>
  <si>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</si>
  <si>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</si>
  <si>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</si>
  <si>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</si>
  <si>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</si>
  <si>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</si>
  <si>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</si>
  <si>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</si>
  <si>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</si>
  <si>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</si>
  <si>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</si>
  <si>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</si>
  <si>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</si>
  <si>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</si>
  <si>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</si>
  <si>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</si>
  <si>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</si>
  <si>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</si>
  <si>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</si>
  <si>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</si>
  <si>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</si>
  <si>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</si>
  <si>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</si>
  <si>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</si>
  <si>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</si>
  <si>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</si>
  <si>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</si>
  <si>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</si>
  <si>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</si>
  <si>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</si>
  <si>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</si>
  <si>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</si>
  <si>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</si>
  <si>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</si>
  <si>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</si>
  <si>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</si>
  <si>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</si>
  <si>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</si>
  <si>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</si>
  <si>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</si>
  <si>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</si>
  <si>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</si>
  <si>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</si>
  <si>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</si>
  <si>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</si>
  <si>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</si>
  <si>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</si>
  <si>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</si>
  <si>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</si>
  <si>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</si>
  <si>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</si>
  <si>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</si>
  <si>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</si>
  <si>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</si>
  <si>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</si>
  <si>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</si>
  <si>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</si>
  <si>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</si>
  <si>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</si>
  <si>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</si>
  <si>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</si>
  <si>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</si>
  <si>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</si>
  <si>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</si>
  <si>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</si>
  <si>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</si>
  <si>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</si>
  <si>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</si>
  <si>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</si>
  <si>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</si>
  <si>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</si>
  <si>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</si>
  <si>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</si>
  <si>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</si>
  <si>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</si>
  <si>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</si>
  <si>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</si>
  <si>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</si>
  <si>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</si>
  <si>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</si>
  <si>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</si>
  <si>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</si>
  <si>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</si>
  <si>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</si>
  <si>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</si>
  <si>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</si>
  <si>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</si>
  <si>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</si>
  <si>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</si>
  <si>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</si>
  <si>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</si>
  <si>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</si>
  <si>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</si>
  <si>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</si>
  <si>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</si>
  <si>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</si>
  <si>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</si>
  <si>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</si>
  <si>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</si>
  <si>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</si>
  <si>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</si>
  <si>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</si>
  <si>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</si>
  <si>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</si>
  <si>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</si>
  <si>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</si>
  <si>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</si>
  <si>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</si>
  <si>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</si>
  <si>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</si>
  <si>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</si>
  <si>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</si>
  <si>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</si>
  <si>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</si>
  <si>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</si>
  <si>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</si>
  <si>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</si>
  <si>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</si>
  <si>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</si>
  <si>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</si>
  <si>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</si>
  <si>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</si>
  <si>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</si>
  <si>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</si>
  <si>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</si>
  <si>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</si>
  <si>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</si>
  <si>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</si>
  <si>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</si>
  <si>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</si>
  <si>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</si>
  <si>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</si>
  <si>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</si>
  <si>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</si>
  <si>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</si>
  <si>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</si>
  <si>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</si>
  <si>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</si>
  <si>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</si>
  <si>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</si>
  <si>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</si>
  <si>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</si>
  <si>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</si>
  <si>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</si>
  <si>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</si>
  <si>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</si>
  <si>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</si>
  <si>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</si>
  <si>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</si>
  <si>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</si>
  <si>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</si>
  <si>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</si>
  <si>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</si>
  <si>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</si>
  <si>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</si>
  <si>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</si>
  <si>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</si>
  <si>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</si>
  <si>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</si>
  <si>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</si>
  <si>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</si>
  <si>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</si>
  <si>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</si>
  <si>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</si>
  <si>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</si>
  <si>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</si>
  <si>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</si>
  <si>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</si>
  <si>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</si>
  <si>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</si>
  <si>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</si>
  <si>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</si>
  <si>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</si>
  <si>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</si>
  <si>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</si>
  <si>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</si>
  <si>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</si>
  <si>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</si>
  <si>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</si>
  <si>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</si>
  <si>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</si>
  <si>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</si>
  <si>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</si>
  <si>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</si>
  <si>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</si>
  <si>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</si>
  <si>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</si>
  <si>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</si>
  <si>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</si>
  <si>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</si>
  <si>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</si>
  <si>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</si>
  <si>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</si>
  <si>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</si>
  <si>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</si>
  <si>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</si>
  <si>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</si>
  <si>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</si>
  <si>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</si>
  <si>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</si>
  <si>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</si>
  <si>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</si>
  <si>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</si>
  <si>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</si>
  <si>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</si>
  <si>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</si>
  <si>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</si>
  <si>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</si>
  <si>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</si>
  <si>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</si>
  <si>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</si>
  <si>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</si>
  <si>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</si>
  <si>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</si>
  <si>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</si>
  <si>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</si>
  <si>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</si>
  <si>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</si>
  <si>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</si>
  <si>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</si>
  <si>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</si>
  <si>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</si>
  <si>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</si>
  <si>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</si>
  <si>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</si>
  <si>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</si>
  <si>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</si>
  <si>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</si>
  <si>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</si>
  <si>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</si>
  <si>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</si>
  <si>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</si>
  <si>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</si>
  <si>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</si>
  <si>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</si>
  <si>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</si>
  <si>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</si>
  <si>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</si>
  <si>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</si>
  <si>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</si>
  <si>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</si>
  <si>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</si>
  <si>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</si>
  <si>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</si>
  <si>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</si>
  <si>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</si>
  <si>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</si>
  <si>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</si>
  <si>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</si>
  <si>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</si>
  <si>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</si>
  <si>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</si>
  <si>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</si>
  <si>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</si>
  <si>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</si>
  <si>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</si>
  <si>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</si>
  <si>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</si>
  <si>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</si>
  <si>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</si>
  <si>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</si>
  <si>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</si>
  <si>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</si>
  <si>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</si>
  <si>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</si>
  <si>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</si>
  <si>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</si>
  <si>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</si>
  <si>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</si>
  <si>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</si>
  <si>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</si>
  <si>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</si>
  <si>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</si>
  <si>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</si>
  <si>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</si>
  <si>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</si>
  <si>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</si>
  <si>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</si>
  <si>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</si>
  <si>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</si>
  <si>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</si>
  <si>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</si>
  <si>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</si>
  <si>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</si>
  <si>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</si>
  <si>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</si>
  <si>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</si>
  <si>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</si>
  <si>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</si>
  <si>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</si>
  <si>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</si>
  <si>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</si>
  <si>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</si>
  <si>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</si>
  <si>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</si>
  <si>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</si>
  <si>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</si>
  <si>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</si>
  <si>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</si>
  <si>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</si>
  <si>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</si>
  <si>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</si>
  <si>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</si>
  <si>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</si>
  <si>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</si>
  <si>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</si>
  <si>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</si>
  <si>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</si>
  <si>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</si>
  <si>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</si>
  <si>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</si>
  <si>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</si>
  <si>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</si>
  <si>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</si>
  <si>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</si>
  <si>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</si>
  <si>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</si>
  <si>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</si>
  <si>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</si>
  <si>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</si>
  <si>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</si>
  <si>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</si>
  <si>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</si>
  <si>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</si>
  <si>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</si>
  <si>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</si>
  <si>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</si>
  <si>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</si>
  <si>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</si>
  <si>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</si>
  <si>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</si>
  <si>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</si>
  <si>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</si>
  <si>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</si>
  <si>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</si>
  <si>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</si>
  <si>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</si>
  <si>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</si>
  <si>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</si>
  <si>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</si>
  <si>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</si>
  <si>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</si>
  <si>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</si>
  <si>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</si>
  <si>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</si>
  <si>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</si>
  <si>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</si>
  <si>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</si>
  <si>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</si>
  <si>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</si>
  <si>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</si>
  <si>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</si>
  <si>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</si>
  <si>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</si>
  <si>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</si>
  <si>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</si>
  <si>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</si>
  <si>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</si>
  <si>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</si>
  <si>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</si>
  <si>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</si>
  <si>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</si>
  <si>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</si>
  <si>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</si>
  <si>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</si>
  <si>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</si>
  <si>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</si>
  <si>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</si>
  <si>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</si>
  <si>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</si>
  <si>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</si>
  <si>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</si>
  <si>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</si>
  <si>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</si>
  <si>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</si>
  <si>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</si>
  <si>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</si>
  <si>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</si>
  <si>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</si>
  <si>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</si>
  <si>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</si>
  <si>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</si>
  <si>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</si>
  <si>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</si>
  <si>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</si>
  <si>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</si>
  <si>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</si>
  <si>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</si>
  <si>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</si>
  <si>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</si>
  <si>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</si>
  <si>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</si>
  <si>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</si>
  <si>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</si>
  <si>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</si>
  <si>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</si>
  <si>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</si>
  <si>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</si>
  <si>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</si>
  <si>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</si>
  <si>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</si>
  <si>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</si>
  <si>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</si>
  <si>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</si>
  <si>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</si>
  <si>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</si>
  <si>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</si>
  <si>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</si>
  <si>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</si>
  <si>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</si>
  <si>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</si>
  <si>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</si>
  <si>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</si>
  <si>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</si>
  <si>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</si>
  <si>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</si>
  <si>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</si>
  <si>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</si>
  <si>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</si>
  <si>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</si>
  <si>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</si>
  <si>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</si>
  <si>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</si>
  <si>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</si>
  <si>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</si>
  <si>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</si>
  <si>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</si>
  <si>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</si>
  <si>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</si>
  <si>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</si>
  <si>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</si>
  <si>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</si>
  <si>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</si>
  <si>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</si>
  <si>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</si>
  <si>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</si>
  <si>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</si>
  <si>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</si>
  <si>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</si>
  <si>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</si>
  <si>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</si>
  <si>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</si>
  <si>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</si>
  <si>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</si>
  <si>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</si>
  <si>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</si>
  <si>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</si>
  <si>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</si>
  <si>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</si>
  <si>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</si>
  <si>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</si>
  <si>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</si>
  <si>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</si>
  <si>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</si>
  <si>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</si>
  <si>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</si>
  <si>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</si>
  <si>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</si>
  <si>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</si>
  <si>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</si>
  <si>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</si>
  <si>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</si>
  <si>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</si>
  <si>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</si>
  <si>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</si>
  <si>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</si>
  <si>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</si>
  <si>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</si>
  <si>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</si>
  <si>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</si>
  <si>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</si>
  <si>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</si>
  <si>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</si>
  <si>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</si>
  <si>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</si>
  <si>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</si>
  <si>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</si>
  <si>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</si>
  <si>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</si>
  <si>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</si>
  <si>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</si>
  <si>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</si>
  <si>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</si>
  <si>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</si>
  <si>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</si>
  <si>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</si>
  <si>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</si>
  <si>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</si>
  <si>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</si>
  <si>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</si>
  <si>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</si>
  <si>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</si>
  <si>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</si>
  <si>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</si>
  <si>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</si>
  <si>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</si>
  <si>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</si>
  <si>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</si>
  <si>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</si>
  <si>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</si>
  <si>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</si>
  <si>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</si>
  <si>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</si>
  <si>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</si>
  <si>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</si>
  <si>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</si>
  <si>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</si>
  <si>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</si>
  <si>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</si>
  <si>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</si>
  <si>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</si>
  <si>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</si>
  <si>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</si>
  <si>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</si>
  <si>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</si>
  <si>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</si>
  <si>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</si>
  <si>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</si>
  <si>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</si>
  <si>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</si>
  <si>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</si>
  <si>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</si>
  <si>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</si>
  <si>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</si>
  <si>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</si>
  <si>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</si>
  <si>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</si>
  <si>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</si>
  <si>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</si>
  <si>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</si>
  <si>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</si>
  <si>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</si>
  <si>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</si>
  <si>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</si>
  <si>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</si>
  <si>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</si>
  <si>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</si>
  <si>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</si>
  <si>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</si>
  <si>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</si>
  <si>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</si>
  <si>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</si>
  <si>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</si>
  <si>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</si>
  <si>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</si>
  <si>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</si>
  <si>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</si>
  <si>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</si>
  <si>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</si>
  <si>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</si>
  <si>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</si>
  <si>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</si>
  <si>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</si>
  <si>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</si>
  <si>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</si>
  <si>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</si>
  <si>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</si>
  <si>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</si>
  <si>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</si>
  <si>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</si>
  <si>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</si>
  <si>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</si>
  <si>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</si>
  <si>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</si>
  <si>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</si>
  <si>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</si>
  <si>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</si>
  <si>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</si>
  <si>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</si>
  <si>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</si>
  <si>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</si>
  <si>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</si>
  <si>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</si>
  <si>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</si>
  <si>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</si>
  <si>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</si>
  <si>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</si>
  <si>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</si>
  <si>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</si>
  <si>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</si>
  <si>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</si>
  <si>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</si>
  <si>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</si>
  <si>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</si>
  <si>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</si>
  <si>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</si>
  <si>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</si>
  <si>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</si>
  <si>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</si>
  <si>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</si>
  <si>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</si>
  <si>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</si>
  <si>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</si>
  <si>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</si>
  <si>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</si>
  <si>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</si>
  <si>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</si>
  <si>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</si>
  <si>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</si>
  <si>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</si>
  <si>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</si>
  <si>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</si>
  <si>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</si>
  <si>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</si>
  <si>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</si>
  <si>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</si>
  <si>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</si>
  <si>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</si>
  <si>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</si>
  <si>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</si>
  <si>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</si>
  <si>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</si>
  <si>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</si>
  <si>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</si>
  <si>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</si>
  <si>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</si>
  <si>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</si>
  <si>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</si>
  <si>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</si>
  <si>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</si>
  <si>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</si>
  <si>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</si>
  <si>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</si>
  <si>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</si>
  <si>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</si>
  <si>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</si>
  <si>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</si>
  <si>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</si>
  <si>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</si>
  <si>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</si>
  <si>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</si>
  <si>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</si>
  <si>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</si>
  <si>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</si>
  <si>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</si>
  <si>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</si>
  <si>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</si>
  <si>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</si>
  <si>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</si>
  <si>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</si>
  <si>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</si>
  <si>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</si>
  <si>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</si>
  <si>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</si>
  <si>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</si>
  <si>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</si>
  <si>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</si>
  <si>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</si>
  <si>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</si>
  <si>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</si>
  <si>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</si>
  <si>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</si>
  <si>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</si>
  <si>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</si>
  <si>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</si>
  <si>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</si>
  <si>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</si>
  <si>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</si>
  <si>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</si>
  <si>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</si>
  <si>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</si>
  <si>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</si>
  <si>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</si>
  <si>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</si>
  <si>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</si>
  <si>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</si>
  <si>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</si>
  <si>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</si>
  <si>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</si>
  <si>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</si>
  <si>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</si>
  <si>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</si>
  <si>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</si>
  <si>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</si>
  <si>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</si>
  <si>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</si>
  <si>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</si>
  <si>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</si>
  <si>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</si>
  <si>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</si>
  <si>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</si>
  <si>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</si>
  <si>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</si>
  <si>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</si>
  <si>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</si>
  <si>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</si>
  <si>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</si>
  <si>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</si>
  <si>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</si>
  <si>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</si>
  <si>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</si>
  <si>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</si>
  <si>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</si>
  <si>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</si>
  <si>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</si>
  <si>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</si>
  <si>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</si>
  <si>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</si>
  <si>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</si>
  <si>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</si>
  <si>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</si>
  <si>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</si>
  <si>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</si>
  <si>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</si>
  <si>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</si>
  <si>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</si>
  <si>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</si>
  <si>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</si>
  <si>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</si>
  <si>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</si>
  <si>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</si>
  <si>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</si>
  <si>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</si>
  <si>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</si>
  <si>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</si>
  <si>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</si>
  <si>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</si>
  <si>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</si>
  <si>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</si>
  <si>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</si>
  <si>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</si>
  <si>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</si>
  <si>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</si>
  <si>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</si>
  <si>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</si>
  <si>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</si>
  <si>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</si>
  <si>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</si>
  <si>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</si>
  <si>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</si>
  <si>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</si>
  <si>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</si>
  <si>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</si>
  <si>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</si>
  <si>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</si>
  <si>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</si>
  <si>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</si>
  <si>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</si>
  <si>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</si>
  <si>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</si>
  <si>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</si>
  <si>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</si>
  <si>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</si>
  <si>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</si>
  <si>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</si>
  <si>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</si>
  <si>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</si>
  <si>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</si>
  <si>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</si>
  <si>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</si>
  <si>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</si>
  <si>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</si>
  <si>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</si>
  <si>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</si>
  <si>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</si>
  <si>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</si>
  <si>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</si>
  <si>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</si>
  <si>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</si>
  <si>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</si>
  <si>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</si>
  <si>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</si>
  <si>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</si>
  <si>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</si>
  <si>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</si>
  <si>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</si>
  <si>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</si>
  <si>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</si>
  <si>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</si>
  <si>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</si>
  <si>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</si>
  <si>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</si>
  <si>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</si>
  <si>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</si>
  <si>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</si>
  <si>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</si>
  <si>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</si>
  <si>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</si>
  <si>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</si>
  <si>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</si>
  <si>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</si>
  <si>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</si>
  <si>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</si>
  <si>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</si>
  <si>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</si>
  <si>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</si>
  <si>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</si>
  <si>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</si>
  <si>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</si>
  <si>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</si>
  <si>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</si>
  <si>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</si>
  <si>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</si>
  <si>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</si>
  <si>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</si>
  <si>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</si>
  <si>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</si>
  <si>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</si>
  <si>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</si>
  <si>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</si>
  <si>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</si>
  <si>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</si>
  <si>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</si>
  <si>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</si>
  <si>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</si>
  <si>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</si>
  <si>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</si>
  <si>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</si>
  <si>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</si>
  <si>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</si>
  <si>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</si>
  <si>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</si>
  <si>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</si>
  <si>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</si>
  <si>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</si>
  <si>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</si>
  <si>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</si>
  <si>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</si>
  <si>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</si>
  <si>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</si>
  <si>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</si>
  <si>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</si>
  <si>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</si>
  <si>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</si>
  <si>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</si>
  <si>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</si>
  <si>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</si>
  <si>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</si>
  <si>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</si>
  <si>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</si>
  <si>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</si>
  <si>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</si>
  <si>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</si>
  <si>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</si>
  <si>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</si>
  <si>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</si>
  <si>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</si>
  <si>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</si>
  <si>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</si>
  <si>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</si>
  <si>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</si>
  <si>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</si>
  <si>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</si>
  <si>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</si>
  <si>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</si>
  <si>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</si>
  <si>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</si>
  <si>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</si>
  <si>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</si>
  <si>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</si>
  <si>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</si>
  <si>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</si>
  <si>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</si>
  <si>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</si>
  <si>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</si>
  <si>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</si>
  <si>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</si>
  <si>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</si>
  <si>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</si>
  <si>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</si>
  <si>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</si>
  <si>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</si>
  <si>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</si>
  <si>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</si>
  <si>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</si>
  <si>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</si>
  <si>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</si>
  <si>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</si>
  <si>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</si>
  <si>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</si>
  <si>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</si>
  <si>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</si>
  <si>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</si>
  <si>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</si>
  <si>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</si>
  <si>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</si>
  <si>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</si>
  <si>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</si>
  <si>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</si>
  <si>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</si>
  <si>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</si>
  <si>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</si>
  <si>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</si>
  <si>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</si>
  <si>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</si>
  <si>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</si>
  <si>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</si>
  <si>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</si>
  <si>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</si>
  <si>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</si>
  <si>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</si>
  <si>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</si>
  <si>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</si>
  <si>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</si>
  <si>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</si>
  <si>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</si>
  <si>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</si>
  <si>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</si>
  <si>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</si>
  <si>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</si>
  <si>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</si>
  <si>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</si>
  <si>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</si>
  <si>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</si>
  <si>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</si>
  <si>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</si>
  <si>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</si>
  <si>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</si>
  <si>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</si>
  <si>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</si>
  <si>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</si>
  <si>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</si>
  <si>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</si>
  <si>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</si>
  <si>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</si>
  <si>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</si>
  <si>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</si>
  <si>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</si>
  <si>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</si>
  <si>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</si>
  <si>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</si>
  <si>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</si>
  <si>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</si>
  <si>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</si>
  <si>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</si>
  <si>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</si>
  <si>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</si>
  <si>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</si>
  <si>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</si>
  <si>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</si>
  <si>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</si>
  <si>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</si>
  <si>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</si>
  <si>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</si>
  <si>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</si>
  <si>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</si>
  <si>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</si>
  <si>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</si>
  <si>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</si>
  <si>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</si>
  <si>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</si>
  <si>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</si>
  <si>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</si>
  <si>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</si>
  <si>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</si>
  <si>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</si>
  <si>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</si>
  <si>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</si>
  <si>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</si>
  <si>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</si>
  <si>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</si>
  <si>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</si>
  <si>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</si>
  <si>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</si>
  <si>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</si>
  <si>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</si>
  <si>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</si>
  <si>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</si>
  <si>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</si>
  <si>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</si>
  <si>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</si>
  <si>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</si>
  <si>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</si>
  <si>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</si>
  <si>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</si>
  <si>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</si>
  <si>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</si>
  <si>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</si>
  <si>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</si>
  <si>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</si>
  <si>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</si>
  <si>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</si>
  <si>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</si>
  <si>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</si>
  <si>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</si>
  <si>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</si>
  <si>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</si>
  <si>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</si>
  <si>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</si>
  <si>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</si>
  <si>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</si>
  <si>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</si>
  <si>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</si>
  <si>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</si>
  <si>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</si>
  <si>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</si>
  <si>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</si>
  <si>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</si>
  <si>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</si>
  <si>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</si>
  <si>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</si>
  <si>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</si>
  <si>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</si>
  <si>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</si>
  <si>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</si>
  <si>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</si>
  <si>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</si>
  <si>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</si>
  <si>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</si>
  <si>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</si>
  <si>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</si>
  <si>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</si>
  <si>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</si>
  <si>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</si>
  <si>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</si>
  <si>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</si>
  <si>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</si>
  <si>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</si>
  <si>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</si>
  <si>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</si>
  <si>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</si>
  <si>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</si>
  <si>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</si>
  <si>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</si>
  <si>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</si>
  <si>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</si>
  <si>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</si>
  <si>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</si>
  <si>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</si>
  <si>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</si>
  <si>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</si>
  <si>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</si>
  <si>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</si>
  <si>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</si>
  <si>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</si>
  <si>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</si>
  <si>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</si>
  <si>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</si>
  <si>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</si>
  <si>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</si>
  <si>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</si>
  <si>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</si>
  <si>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</si>
  <si>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</si>
  <si>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</si>
  <si>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</si>
  <si>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</si>
  <si>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</si>
  <si>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</si>
  <si>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</si>
  <si>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</si>
  <si>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</si>
  <si>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</si>
  <si>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</si>
  <si>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</si>
  <si>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</si>
  <si>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</si>
  <si>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</si>
  <si>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</si>
  <si>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</si>
  <si>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</si>
  <si>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</si>
  <si>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</si>
  <si>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</si>
  <si>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</si>
  <si>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</si>
  <si>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</si>
  <si>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</si>
  <si>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</si>
  <si>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</si>
  <si>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</si>
  <si>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</si>
  <si>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</si>
  <si>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</si>
  <si>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</si>
  <si>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</si>
  <si>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</si>
  <si>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</si>
  <si>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</si>
  <si>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</si>
  <si>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</si>
  <si>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</si>
  <si>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</si>
  <si>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</si>
  <si>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</si>
  <si>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</si>
  <si>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</si>
  <si>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</si>
  <si>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</si>
  <si>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</si>
  <si>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</si>
  <si>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</si>
  <si>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</si>
  <si>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</si>
  <si>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</si>
  <si>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</si>
  <si>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</si>
  <si>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</si>
  <si>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</si>
  <si>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</si>
  <si>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</si>
  <si>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</si>
  <si>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</si>
  <si>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</si>
  <si>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</si>
  <si>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</si>
  <si>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</si>
  <si>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</si>
  <si>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</si>
  <si>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</si>
  <si>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</si>
  <si>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</si>
  <si>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</si>
  <si>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</si>
  <si>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</si>
  <si>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</si>
  <si>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</si>
  <si>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</si>
  <si>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</si>
  <si>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</si>
  <si>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</si>
  <si>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</si>
  <si>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</si>
  <si>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</si>
  <si>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</si>
  <si>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</si>
  <si>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</si>
  <si>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</si>
  <si>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</si>
  <si>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</si>
  <si>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</si>
  <si>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</si>
  <si>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</si>
  <si>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</si>
  <si>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</si>
  <si>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</si>
  <si>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</si>
  <si>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</si>
  <si>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</si>
  <si>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</si>
  <si>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</si>
  <si>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</si>
  <si>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</si>
  <si>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</si>
  <si>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</si>
  <si>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</si>
  <si>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</si>
  <si>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</si>
  <si>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</si>
  <si>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</si>
  <si>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</si>
  <si>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</si>
  <si>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</si>
  <si>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</si>
  <si>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</si>
  <si>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</si>
  <si>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</si>
  <si>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</si>
  <si>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</si>
  <si>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</si>
  <si>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</si>
  <si>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</si>
  <si>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</si>
  <si>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</si>
  <si>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</si>
  <si>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</si>
  <si>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</si>
  <si>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</si>
  <si>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</si>
  <si>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</si>
  <si>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</si>
  <si>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</si>
  <si>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</si>
  <si>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</si>
  <si>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</si>
  <si>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</si>
  <si>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</si>
  <si>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</si>
  <si>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</si>
  <si>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</si>
  <si>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</si>
  <si>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</si>
  <si>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</si>
  <si>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</si>
  <si>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</si>
  <si>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</si>
  <si>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</si>
  <si>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</si>
  <si>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</si>
  <si>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</si>
  <si>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</si>
  <si>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</si>
  <si>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</si>
  <si>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</si>
  <si>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</si>
  <si>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</si>
  <si>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</si>
  <si>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</si>
  <si>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</si>
  <si>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</si>
  <si>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</si>
  <si>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</si>
  <si>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</si>
  <si>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</si>
  <si>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</si>
  <si>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</si>
  <si>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</si>
  <si>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</si>
  <si>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</si>
  <si>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</si>
  <si>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</si>
  <si>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</si>
  <si>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</si>
  <si>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</si>
  <si>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</si>
  <si>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</si>
  <si>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</si>
  <si>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</si>
  <si>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</si>
  <si>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</si>
  <si>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</si>
  <si>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</si>
  <si>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</si>
  <si>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</si>
  <si>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</si>
  <si>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</si>
  <si>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</si>
  <si>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</si>
  <si>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</si>
  <si>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</si>
  <si>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</si>
  <si>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</si>
  <si>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</si>
  <si>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</si>
  <si>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</si>
  <si>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</si>
  <si>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</si>
  <si>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</si>
  <si>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</si>
  <si>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</si>
  <si>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</si>
  <si>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</si>
  <si>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</si>
  <si>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</si>
  <si>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</si>
  <si>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</si>
  <si>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</si>
  <si>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</si>
  <si>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</si>
  <si>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</si>
  <si>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</si>
  <si>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</si>
  <si>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</si>
  <si>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</si>
  <si>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</si>
  <si>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</si>
  <si>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</si>
  <si>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</si>
  <si>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</si>
  <si>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</si>
  <si>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</si>
  <si>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</si>
  <si>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</si>
  <si>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</si>
  <si>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</si>
  <si>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</si>
  <si>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</si>
  <si>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</si>
  <si>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</si>
  <si>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</si>
  <si>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</si>
  <si>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</si>
  <si>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</si>
  <si>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</si>
  <si>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</si>
  <si>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</si>
  <si>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</si>
  <si>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</si>
  <si>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</si>
  <si>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</si>
  <si>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</si>
  <si>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</si>
  <si>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</si>
  <si>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</si>
  <si>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</si>
  <si>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</si>
  <si>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</si>
  <si>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</si>
  <si>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</si>
  <si>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</si>
  <si>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</si>
  <si>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</si>
  <si>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</si>
  <si>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</si>
  <si>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</si>
  <si>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</si>
  <si>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</si>
  <si>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</si>
  <si>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</si>
  <si>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</si>
  <si>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</si>
  <si>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</si>
  <si>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</si>
  <si>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</si>
  <si>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</si>
  <si>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</si>
  <si>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</si>
  <si>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</si>
  <si>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</si>
  <si>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</si>
  <si>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</si>
  <si>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</si>
  <si>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</si>
  <si>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</si>
  <si>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</si>
  <si>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</si>
  <si>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</si>
  <si>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</si>
  <si>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</si>
  <si>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</si>
  <si>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</si>
  <si>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</si>
  <si>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</si>
  <si>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</si>
  <si>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</si>
  <si>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</si>
  <si>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</si>
  <si>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</si>
  <si>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</si>
  <si>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</si>
  <si>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</si>
  <si>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</si>
  <si>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</si>
  <si>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</si>
  <si>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</si>
  <si>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</si>
  <si>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</si>
  <si>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</si>
  <si>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</si>
  <si>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</si>
  <si>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</si>
  <si>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</si>
  <si>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</si>
  <si>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</si>
  <si>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</si>
  <si>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</si>
  <si>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</si>
  <si>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</si>
  <si>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</si>
  <si>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</si>
  <si>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</si>
  <si>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</si>
  <si>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</si>
  <si>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</si>
  <si>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</si>
  <si>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</si>
  <si>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</si>
  <si>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</si>
  <si>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</si>
  <si>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</si>
  <si>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</si>
  <si>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</si>
  <si>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</si>
  <si>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</si>
  <si>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</si>
  <si>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</si>
  <si>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</si>
  <si>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</si>
  <si>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</si>
  <si>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</si>
  <si>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</si>
  <si>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</si>
  <si>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</si>
  <si>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</si>
  <si>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</si>
  <si>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</si>
  <si>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</si>
  <si>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</si>
  <si>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</si>
  <si>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</si>
  <si>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</si>
  <si>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</si>
  <si>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</si>
  <si>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</si>
  <si>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</si>
  <si>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</si>
  <si>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</si>
  <si>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</si>
  <si>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</si>
  <si>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</si>
  <si>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</si>
  <si>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</si>
  <si>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</si>
  <si>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</si>
  <si>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</si>
  <si>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</si>
  <si>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</si>
  <si>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</si>
  <si>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</si>
  <si>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</si>
  <si>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</si>
  <si>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</si>
  <si>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</si>
  <si>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</si>
  <si>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</si>
  <si>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</si>
  <si>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</si>
  <si>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</si>
  <si>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</si>
  <si>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</si>
  <si>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</si>
  <si>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</si>
  <si>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</si>
  <si>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</si>
  <si>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</si>
  <si>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</si>
  <si>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</si>
  <si>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</si>
  <si>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</si>
  <si>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</si>
  <si>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</si>
  <si>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</si>
  <si>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</si>
  <si>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</si>
  <si>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</si>
  <si>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</si>
  <si>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</si>
  <si>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</si>
  <si>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</si>
  <si>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</si>
  <si>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</si>
  <si>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</si>
  <si>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</si>
  <si>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</si>
  <si>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</si>
  <si>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</si>
  <si>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</si>
  <si>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</si>
  <si>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</si>
  <si>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</si>
  <si>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</si>
  <si>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</si>
  <si>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</si>
  <si>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</si>
  <si>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</si>
  <si>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</si>
  <si>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</si>
  <si>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</si>
  <si>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</si>
  <si>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</si>
  <si>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</si>
  <si>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</si>
  <si>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</si>
  <si>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</si>
  <si>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</si>
  <si>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</si>
  <si>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</si>
  <si>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</si>
  <si>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</si>
  <si>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</si>
  <si>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</si>
  <si>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</si>
  <si>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</si>
  <si>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</si>
  <si>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</si>
  <si>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</si>
  <si>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</si>
  <si>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</si>
  <si>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</si>
  <si>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</si>
  <si>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</si>
  <si>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</si>
  <si>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</si>
  <si>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</si>
  <si>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</si>
  <si>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</si>
  <si>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</si>
  <si>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</si>
  <si>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</si>
  <si>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</si>
  <si>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</si>
  <si>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</si>
  <si>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</si>
  <si>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</si>
  <si>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</si>
  <si>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</si>
  <si>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</si>
  <si>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</si>
  <si>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</si>
  <si>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</si>
  <si>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</si>
  <si>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</si>
  <si>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</si>
  <si>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</si>
  <si>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</si>
  <si>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</si>
  <si>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</si>
  <si>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</si>
  <si>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</si>
  <si>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</si>
  <si>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</si>
  <si>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</si>
  <si>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</si>
  <si>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</si>
  <si>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</si>
  <si>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</si>
  <si>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</si>
  <si>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</si>
  <si>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</si>
  <si>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</si>
  <si>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</si>
  <si>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</si>
  <si>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</si>
  <si>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</si>
  <si>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</si>
  <si>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</si>
  <si>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</si>
  <si>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</si>
  <si>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</si>
  <si>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</si>
  <si>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</si>
  <si>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</si>
  <si>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</si>
  <si>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</si>
  <si>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</si>
  <si>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</si>
  <si>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</si>
  <si>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</si>
  <si>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</si>
  <si>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</si>
  <si>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</si>
  <si>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</si>
  <si>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</si>
  <si>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</si>
  <si>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</si>
  <si>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</si>
  <si>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</si>
  <si>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</si>
  <si>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</si>
  <si>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</si>
  <si>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</si>
  <si>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</si>
  <si>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</si>
  <si>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</si>
  <si>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</si>
  <si>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</si>
  <si>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</si>
  <si>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</si>
  <si>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</si>
  <si>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</si>
  <si>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</si>
  <si>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</si>
  <si>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</si>
  <si>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</si>
  <si>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</si>
  <si>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</si>
  <si>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</si>
  <si>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</si>
  <si>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</si>
  <si>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</si>
  <si>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</si>
  <si>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</si>
  <si>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</si>
  <si>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</si>
  <si>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</si>
  <si>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</si>
  <si>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</si>
  <si>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</si>
  <si>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</si>
  <si>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</si>
  <si>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</si>
  <si>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</si>
  <si>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</si>
  <si>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</si>
  <si>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</si>
  <si>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</si>
  <si>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</si>
  <si>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</si>
  <si>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</si>
  <si>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</si>
  <si>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</si>
  <si>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</si>
  <si>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</si>
  <si>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</si>
  <si>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</si>
  <si>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</si>
  <si>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</si>
  <si>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</si>
  <si>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</si>
  <si>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</si>
  <si>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</si>
  <si>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</si>
  <si>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</si>
  <si>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</si>
  <si>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</si>
  <si>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</si>
  <si>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</si>
  <si>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</si>
  <si>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</si>
  <si>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</si>
  <si>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</si>
  <si>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</si>
  <si>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</si>
  <si>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</si>
  <si>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</si>
  <si>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</si>
  <si>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</si>
  <si>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</si>
  <si>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</si>
  <si>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</si>
  <si>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</si>
  <si>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</si>
  <si>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</si>
  <si>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</si>
  <si>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</si>
  <si>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</si>
  <si>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</si>
  <si>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</si>
  <si>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</si>
  <si>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</si>
  <si>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</si>
  <si>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</si>
  <si>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</si>
  <si>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</si>
  <si>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</si>
  <si>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</si>
  <si>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</si>
  <si>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</si>
  <si>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</si>
  <si>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</si>
  <si>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</si>
  <si>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</si>
  <si>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</si>
  <si>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</si>
  <si>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</si>
  <si>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</si>
  <si>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</si>
  <si>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</si>
  <si>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</si>
  <si>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</si>
  <si>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</si>
  <si>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</si>
  <si>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</si>
  <si>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</si>
  <si>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</si>
  <si>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</si>
  <si>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</si>
  <si>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</si>
  <si>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</si>
  <si>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</si>
  <si>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</si>
  <si>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</si>
  <si>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</si>
  <si>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</si>
  <si>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</si>
  <si>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</si>
  <si>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</si>
  <si>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</si>
  <si>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</si>
  <si>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</si>
  <si>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</si>
  <si>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</si>
  <si>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</si>
  <si>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</si>
  <si>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</si>
  <si>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</si>
  <si>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</si>
  <si>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</si>
  <si>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</si>
  <si>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</si>
  <si>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</si>
  <si>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</si>
  <si>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</si>
  <si>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</si>
  <si>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</si>
  <si>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</si>
  <si>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</si>
  <si>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</si>
  <si>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</si>
  <si>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</si>
  <si>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</si>
  <si>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</si>
  <si>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</si>
  <si>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</si>
  <si>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</si>
  <si>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</si>
  <si>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</si>
  <si>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</si>
  <si>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</si>
  <si>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</si>
  <si>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</si>
  <si>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</si>
  <si>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</si>
  <si>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</si>
  <si>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</si>
  <si>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</si>
  <si>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</si>
  <si>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</si>
  <si>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</si>
  <si>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</si>
  <si>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</si>
  <si>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</si>
  <si>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</si>
  <si>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</si>
  <si>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</si>
  <si>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</si>
  <si>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</si>
  <si>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</si>
  <si>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</si>
  <si>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</si>
  <si>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</si>
  <si>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</si>
  <si>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</si>
  <si>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</si>
  <si>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</si>
  <si>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</si>
  <si>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</si>
  <si>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</si>
  <si>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</si>
  <si>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</si>
  <si>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</si>
  <si>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</si>
  <si>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</si>
  <si>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</si>
  <si>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</si>
  <si>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</si>
  <si>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</si>
  <si>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</si>
  <si>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</si>
  <si>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</si>
  <si>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</si>
  <si>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</si>
  <si>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</si>
  <si>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</si>
  <si>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</si>
  <si>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</si>
  <si>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</si>
  <si>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</si>
  <si>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</si>
  <si>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</si>
  <si>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</si>
  <si>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</si>
  <si>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</si>
  <si>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</si>
  <si>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</si>
  <si>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</si>
  <si>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</si>
  <si>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</si>
  <si>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</si>
  <si>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</si>
  <si>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</si>
  <si>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</si>
  <si>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</si>
  <si>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</si>
  <si>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</si>
  <si>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</si>
  <si>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</si>
  <si>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</si>
  <si>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</si>
  <si>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</si>
  <si>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</si>
  <si>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</si>
  <si>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</si>
  <si>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</si>
  <si>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</si>
  <si>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</si>
  <si>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</si>
  <si>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</si>
  <si>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</si>
  <si>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</si>
  <si>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</si>
  <si>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</si>
  <si>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</si>
  <si>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</si>
  <si>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</si>
  <si>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</si>
  <si>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</si>
  <si>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</si>
  <si>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</si>
  <si>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</si>
  <si>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</si>
  <si>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</si>
  <si>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</si>
  <si>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</si>
  <si>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</si>
  <si>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</si>
  <si>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</si>
  <si>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</si>
  <si>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</si>
  <si>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</si>
  <si>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</si>
  <si>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</si>
  <si>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</si>
  <si>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</si>
  <si>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</si>
  <si>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</si>
  <si>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</si>
  <si>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</si>
  <si>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</si>
  <si>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</si>
  <si>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</si>
  <si>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</si>
  <si>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</si>
  <si>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</si>
  <si>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</si>
  <si>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</si>
  <si>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</si>
  <si>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</si>
  <si>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</si>
  <si>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</si>
  <si>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</si>
  <si>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</si>
  <si>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</si>
  <si>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</si>
  <si>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</si>
  <si>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</si>
  <si>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</si>
  <si>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</si>
  <si>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</si>
  <si>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</si>
  <si>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</si>
  <si>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</si>
  <si>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</si>
  <si>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</si>
  <si>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</si>
  <si>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</si>
  <si>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</si>
  <si>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</si>
  <si>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</si>
  <si>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</si>
  <si>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</si>
  <si>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</si>
  <si>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</si>
  <si>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</si>
  <si>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</si>
  <si>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</si>
  <si>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</si>
  <si>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</si>
  <si>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</si>
  <si>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</si>
  <si>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</si>
  <si>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</si>
  <si>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</si>
  <si>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</si>
  <si>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</si>
  <si>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</si>
  <si>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</si>
  <si>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</si>
  <si>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</si>
  <si>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</si>
  <si>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</si>
  <si>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</si>
  <si>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</si>
  <si>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</si>
  <si>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</si>
  <si>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</si>
  <si>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</si>
  <si>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</si>
  <si>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</si>
  <si>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</si>
  <si>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</si>
  <si>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</si>
  <si>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</si>
  <si>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</si>
  <si>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</si>
  <si>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</si>
  <si>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</si>
  <si>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</si>
  <si>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</si>
  <si>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</si>
  <si>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</si>
  <si>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</si>
  <si>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</si>
  <si>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</si>
  <si>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</si>
  <si>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</si>
  <si>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</si>
  <si>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</si>
  <si>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</si>
  <si>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</si>
  <si>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</si>
  <si>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</si>
  <si>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</si>
  <si>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</si>
  <si>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</si>
  <si>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</si>
  <si>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</si>
  <si>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</si>
  <si>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</si>
  <si>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</si>
  <si>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</si>
  <si>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</si>
  <si>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</si>
  <si>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</si>
  <si>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</si>
  <si>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</si>
  <si>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</si>
  <si>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</si>
  <si>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</si>
  <si>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</si>
  <si>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</si>
  <si>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</si>
  <si>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</si>
  <si>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</si>
  <si>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</si>
  <si>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</si>
  <si>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</si>
  <si>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</si>
  <si>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</si>
  <si>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</si>
  <si>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</si>
  <si>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</si>
  <si>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</si>
  <si>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</si>
  <si>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</si>
  <si>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</si>
  <si>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</si>
  <si>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</si>
  <si>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</si>
  <si>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</si>
  <si>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</si>
  <si>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</si>
  <si>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</si>
  <si>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</si>
  <si>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</si>
  <si>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</si>
  <si>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</si>
  <si>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</si>
  <si>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</si>
  <si>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</si>
  <si>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</si>
  <si>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</si>
  <si>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</si>
  <si>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</si>
  <si>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</si>
  <si>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</si>
  <si>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</si>
  <si>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</si>
  <si>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</si>
  <si>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</si>
  <si>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</si>
  <si>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</si>
  <si>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</si>
  <si>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</si>
  <si>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</si>
  <si>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</si>
  <si>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</si>
  <si>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</si>
  <si>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</si>
  <si>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</si>
  <si>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</si>
  <si>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</si>
  <si>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</si>
  <si>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</si>
  <si>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</si>
  <si>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</si>
  <si>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</si>
  <si>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</si>
  <si>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</si>
  <si>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</si>
  <si>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</si>
  <si>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</si>
  <si>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</si>
  <si>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</si>
  <si>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</si>
  <si>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</si>
  <si>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</si>
  <si>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</si>
  <si>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</si>
  <si>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</si>
  <si>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</si>
  <si>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</si>
  <si>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</si>
  <si>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</si>
  <si>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</si>
  <si>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</si>
  <si>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</si>
  <si>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</si>
  <si>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</si>
  <si>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</si>
  <si>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</si>
  <si>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</si>
  <si>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</si>
  <si>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</si>
  <si>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</si>
  <si>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</si>
  <si>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</si>
  <si>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</si>
  <si>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</si>
  <si>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</si>
  <si>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</si>
  <si>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</si>
  <si>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</si>
  <si>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</si>
  <si>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</si>
  <si>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</si>
  <si>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</si>
  <si>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</si>
  <si>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</si>
  <si>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</si>
  <si>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</si>
  <si>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</si>
  <si>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</si>
  <si>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</si>
  <si>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</si>
  <si>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</si>
  <si>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</si>
  <si>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</si>
  <si>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</si>
  <si>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</si>
  <si>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</si>
  <si>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</si>
  <si>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</si>
  <si>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</si>
  <si>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</si>
  <si>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</si>
  <si>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</si>
  <si>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</si>
  <si>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</si>
  <si>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</si>
  <si>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</si>
  <si>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</si>
  <si>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</si>
  <si>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</si>
  <si>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</si>
  <si>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</si>
  <si>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</si>
  <si>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</si>
  <si>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</si>
  <si>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</si>
  <si>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</si>
  <si>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</si>
  <si>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</si>
  <si>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</si>
  <si>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</si>
  <si>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</si>
  <si>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</si>
  <si>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</si>
  <si>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</si>
  <si>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</si>
  <si>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</si>
  <si>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</si>
  <si>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</si>
  <si>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</si>
  <si>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</si>
  <si>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</si>
  <si>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</si>
  <si>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</si>
  <si>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</si>
  <si>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</si>
  <si>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</si>
  <si>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</si>
  <si>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</si>
  <si>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</si>
  <si>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</si>
  <si>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</si>
  <si>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</si>
  <si>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</si>
  <si>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</si>
  <si>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</si>
  <si>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</si>
  <si>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</si>
  <si>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</si>
  <si>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</si>
  <si>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</si>
  <si>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</si>
  <si>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</si>
  <si>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</si>
  <si>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</si>
  <si>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</si>
  <si>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</si>
  <si>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</si>
  <si>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</si>
  <si>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</si>
  <si>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</si>
  <si>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</si>
  <si>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</si>
  <si>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</si>
  <si>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</si>
  <si>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</si>
  <si>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</si>
  <si>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</si>
  <si>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</si>
  <si>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</si>
  <si>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</si>
  <si>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</si>
  <si>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</si>
  <si>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</si>
  <si>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</si>
  <si>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</si>
  <si>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</si>
  <si>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</si>
  <si>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</si>
  <si>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</si>
  <si>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</si>
  <si>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</si>
  <si>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</si>
  <si>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</si>
  <si>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</si>
  <si>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</si>
  <si>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</si>
  <si>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</si>
  <si>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</si>
  <si>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</si>
  <si>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</si>
  <si>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</si>
  <si>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</si>
  <si>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</si>
  <si>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</si>
  <si>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</si>
  <si>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</si>
  <si>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</si>
  <si>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</si>
  <si>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</si>
  <si>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</si>
  <si>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</si>
  <si>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</si>
  <si>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</si>
  <si>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</si>
  <si>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</si>
  <si>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</si>
  <si>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</si>
  <si>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</si>
  <si>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</si>
  <si>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</si>
  <si>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</si>
  <si>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</si>
  <si>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</si>
  <si>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</si>
  <si>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</si>
  <si>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</si>
  <si>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</si>
  <si>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</si>
  <si>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</si>
  <si>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</si>
  <si>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</si>
  <si>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</si>
  <si>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</si>
  <si>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</si>
  <si>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</si>
  <si>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</si>
  <si>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</si>
  <si>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</si>
  <si>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</si>
  <si>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</si>
  <si>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</si>
  <si>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</si>
  <si>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</si>
  <si>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</si>
  <si>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</si>
  <si>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</si>
  <si>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</si>
  <si>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</si>
  <si>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</si>
  <si>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</si>
  <si>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</si>
  <si>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</si>
  <si>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</si>
  <si>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</si>
  <si>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</si>
  <si>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</si>
  <si>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</si>
  <si>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</si>
  <si>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</si>
  <si>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</si>
  <si>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</si>
  <si>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</si>
  <si>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</si>
  <si>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</si>
  <si>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</si>
  <si>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</si>
  <si>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</si>
  <si>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</si>
  <si>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</si>
  <si>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</si>
  <si>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</si>
  <si>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</si>
  <si>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</si>
  <si>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</si>
  <si>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</si>
  <si>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</si>
  <si>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</si>
  <si>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</si>
  <si>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</si>
  <si>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</si>
  <si>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</si>
  <si>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</si>
  <si>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</si>
  <si>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</si>
  <si>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</si>
  <si>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</si>
  <si>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</si>
  <si>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</si>
  <si>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</si>
  <si>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</si>
  <si>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</si>
  <si>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</si>
  <si>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</si>
  <si>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</si>
  <si>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</si>
  <si>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</si>
  <si>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</si>
  <si>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</si>
  <si>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</si>
  <si>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</si>
  <si>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</si>
  <si>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</si>
  <si>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</si>
  <si>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</si>
  <si>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</si>
  <si>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</si>
  <si>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</si>
  <si>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</si>
  <si>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</si>
  <si>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</si>
  <si>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</si>
  <si>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</si>
  <si>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</si>
  <si>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</si>
  <si>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</si>
  <si>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</si>
  <si>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</si>
  <si>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</si>
  <si>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</si>
  <si>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</si>
  <si>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</si>
  <si>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</si>
  <si>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</si>
  <si>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</si>
  <si>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</si>
  <si>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</si>
  <si>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</si>
  <si>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</si>
  <si>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</si>
  <si>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</si>
  <si>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</si>
  <si>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</si>
  <si>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</si>
  <si>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</si>
  <si>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</si>
  <si>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</si>
  <si>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</si>
  <si>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</si>
  <si>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</si>
  <si>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</si>
  <si>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</si>
  <si>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</si>
  <si>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</si>
  <si>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</si>
  <si>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</si>
  <si>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</si>
  <si>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</si>
  <si>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</si>
  <si>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</si>
  <si>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</si>
  <si>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</si>
  <si>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</si>
  <si>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</si>
  <si>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</si>
  <si>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</si>
  <si>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</si>
  <si>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</si>
  <si>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</si>
  <si>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</si>
  <si>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</si>
  <si>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</si>
  <si>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</si>
  <si>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</si>
  <si>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</si>
  <si>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</si>
  <si>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</si>
  <si>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</si>
  <si>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</si>
  <si>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</si>
  <si>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</si>
  <si>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</si>
  <si>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</si>
  <si>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</si>
  <si>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</si>
  <si>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</si>
  <si>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</si>
  <si>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</si>
  <si>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</si>
  <si>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</si>
  <si>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</si>
  <si>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</si>
  <si>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</si>
  <si>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</si>
  <si>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</si>
  <si>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</si>
  <si>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</si>
  <si>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</si>
  <si>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</si>
  <si>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</si>
  <si>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</si>
  <si>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</si>
  <si>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</si>
  <si>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</si>
  <si>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</si>
  <si>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</si>
  <si>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</si>
  <si>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</si>
  <si>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</si>
  <si>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</si>
  <si>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</si>
  <si>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</si>
  <si>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</si>
  <si>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</si>
  <si>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</si>
  <si>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</si>
  <si>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</si>
  <si>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</si>
  <si>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</si>
  <si>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</si>
  <si>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</si>
  <si>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</si>
  <si>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</si>
  <si>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</si>
  <si>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</si>
  <si>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</si>
  <si>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</si>
  <si>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</si>
  <si>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</si>
  <si>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</si>
  <si>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</si>
  <si>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</si>
  <si>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</si>
  <si>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</si>
  <si>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</si>
  <si>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</si>
  <si>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</si>
  <si>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</si>
  <si>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</si>
  <si>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</si>
  <si>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</si>
  <si>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</si>
  <si>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</si>
  <si>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</si>
  <si>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</si>
  <si>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</si>
  <si>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</si>
  <si>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</si>
  <si>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</si>
  <si>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</si>
  <si>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</si>
  <si>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</si>
  <si>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</si>
  <si>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</si>
  <si>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</si>
  <si>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</si>
  <si>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</si>
  <si>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</si>
  <si>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</si>
  <si>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</si>
  <si>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</si>
  <si>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</si>
  <si>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</si>
  <si>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</si>
  <si>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</si>
  <si>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</si>
  <si>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</si>
  <si>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</si>
  <si>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</si>
  <si>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</si>
  <si>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</si>
  <si>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</si>
  <si>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</si>
  <si>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</si>
  <si>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</si>
  <si>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</si>
  <si>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</si>
  <si>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</si>
  <si>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</si>
  <si>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</si>
  <si>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</si>
  <si>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</si>
  <si>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</si>
  <si>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</si>
  <si>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</si>
  <si>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</si>
  <si>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</si>
  <si>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</si>
  <si>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</si>
  <si>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</si>
  <si>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</si>
  <si>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</si>
  <si>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</si>
  <si>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</si>
  <si>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</si>
  <si>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</si>
  <si>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</si>
  <si>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</si>
  <si>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</si>
  <si>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</si>
  <si>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</si>
  <si>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</si>
  <si>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</si>
  <si>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</si>
  <si>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</si>
  <si>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</si>
  <si>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</si>
  <si>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</si>
  <si>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</si>
  <si>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</si>
  <si>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</si>
  <si>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</si>
  <si>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</si>
  <si>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</si>
  <si>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</si>
  <si>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</si>
  <si>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</si>
  <si>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</si>
  <si>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</si>
  <si>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</si>
  <si>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</si>
  <si>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</si>
  <si>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</si>
  <si>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</si>
  <si>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</si>
  <si>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</si>
  <si>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</si>
  <si>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</si>
  <si>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</si>
  <si>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</si>
  <si>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</si>
  <si>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</si>
  <si>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</si>
  <si>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</si>
  <si>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</si>
  <si>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</si>
  <si>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</si>
  <si>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</si>
  <si>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</si>
  <si>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</si>
  <si>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</si>
  <si>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</si>
  <si>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</si>
  <si>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</si>
  <si>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</si>
  <si>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</si>
  <si>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</si>
  <si>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</si>
  <si>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</si>
  <si>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</si>
  <si>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</si>
  <si>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</si>
  <si>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</si>
  <si>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</si>
  <si>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</si>
  <si>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</si>
  <si>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</si>
  <si>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</si>
  <si>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</si>
  <si>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</si>
  <si>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</si>
  <si>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</si>
  <si>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</si>
  <si>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</si>
  <si>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</si>
  <si>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</si>
  <si>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</si>
  <si>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</si>
  <si>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</si>
  <si>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</si>
  <si>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</si>
  <si>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</si>
  <si>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</si>
  <si>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</si>
  <si>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</si>
  <si>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</si>
  <si>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</si>
  <si>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</si>
  <si>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</si>
  <si>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</si>
  <si>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</si>
  <si>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</si>
  <si>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</si>
  <si>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</si>
  <si>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</si>
  <si>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</si>
  <si>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</si>
  <si>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</si>
  <si>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</si>
  <si>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</si>
  <si>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</si>
  <si>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</si>
  <si>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</si>
  <si>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</si>
  <si>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</si>
  <si>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</si>
  <si>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</si>
  <si>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</si>
  <si>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</si>
  <si>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</si>
  <si>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</si>
  <si>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</si>
  <si>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</si>
  <si>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</si>
  <si>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</si>
  <si>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</si>
  <si>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</si>
  <si>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</si>
  <si>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</si>
  <si>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</si>
  <si>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</si>
  <si>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</si>
  <si>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</si>
  <si>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</si>
  <si>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</si>
  <si>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</si>
  <si>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</si>
  <si>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</si>
  <si>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</si>
  <si>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</si>
  <si>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</si>
  <si>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</si>
  <si>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</si>
  <si>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</si>
  <si>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</si>
  <si>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</si>
  <si>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</si>
  <si>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</si>
  <si>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</si>
  <si>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</si>
  <si>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</si>
  <si>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</si>
  <si>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</si>
  <si>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</si>
  <si>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</si>
  <si>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</si>
  <si>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</si>
  <si>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</si>
  <si>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</si>
  <si>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</si>
  <si>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</si>
  <si>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</si>
  <si>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</si>
  <si>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</si>
  <si>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</si>
  <si>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</si>
  <si>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</si>
  <si>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</si>
  <si>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</si>
  <si>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</si>
  <si>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</si>
  <si>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</si>
  <si>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</si>
  <si>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</si>
  <si>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</si>
  <si>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</si>
  <si>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</si>
  <si>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</si>
  <si>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</si>
  <si>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</si>
  <si>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</si>
  <si>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</si>
  <si>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</si>
  <si>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</si>
  <si>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</si>
  <si>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</si>
  <si>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</si>
  <si>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</si>
  <si>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</si>
  <si>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</si>
  <si>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</si>
  <si>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</si>
  <si>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</si>
  <si>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</si>
  <si>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</si>
  <si>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</si>
  <si>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</si>
  <si>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</si>
  <si>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</si>
  <si>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</si>
  <si>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</si>
  <si>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</si>
  <si>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</si>
  <si>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</si>
  <si>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</si>
  <si>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</si>
  <si>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</si>
  <si>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</si>
  <si>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</si>
  <si>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</si>
  <si>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</si>
  <si>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</si>
  <si>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</si>
  <si>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</si>
  <si>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</si>
  <si>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</si>
  <si>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</si>
  <si>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</si>
  <si>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</si>
  <si>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</si>
  <si>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</si>
  <si>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</si>
  <si>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</si>
  <si>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</si>
  <si>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</si>
  <si>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</si>
  <si>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</si>
  <si>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</si>
  <si>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</si>
  <si>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</si>
  <si>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</si>
  <si>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</si>
  <si>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</si>
  <si>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</si>
  <si>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</si>
  <si>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</si>
  <si>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</si>
  <si>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</si>
  <si>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</si>
  <si>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</si>
  <si>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</si>
  <si>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</si>
  <si>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</si>
  <si>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</si>
  <si>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</si>
  <si>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</si>
  <si>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</si>
  <si>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</si>
  <si>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</si>
  <si>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</si>
  <si>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</si>
  <si>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</si>
  <si>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</si>
  <si>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</si>
  <si>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</si>
  <si>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</si>
  <si>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</si>
  <si>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</si>
  <si>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</si>
  <si>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</si>
  <si>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</si>
  <si>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</si>
  <si>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</si>
  <si>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</si>
  <si>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</si>
  <si>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</si>
  <si>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</si>
  <si>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</si>
  <si>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</si>
  <si>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</si>
  <si>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</si>
  <si>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</si>
  <si>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</si>
  <si>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</si>
  <si>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</si>
  <si>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</si>
  <si>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</si>
  <si>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</si>
  <si>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</si>
  <si>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</si>
  <si>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</si>
  <si>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</si>
  <si>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</si>
  <si>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</si>
  <si>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</si>
  <si>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</si>
  <si>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</si>
  <si>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</si>
  <si>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</si>
  <si>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</si>
  <si>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</si>
  <si>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</si>
  <si>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</si>
  <si>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</si>
  <si>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</si>
  <si>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</si>
  <si>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</si>
  <si>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</si>
  <si>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</si>
  <si>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</si>
  <si>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</si>
  <si>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</si>
  <si>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</si>
  <si>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</si>
  <si>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</si>
  <si>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</si>
  <si>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</si>
  <si>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</si>
  <si>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</si>
  <si>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</si>
  <si>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</si>
  <si>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</si>
  <si>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</si>
  <si>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</si>
  <si>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</si>
  <si>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</si>
  <si>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</si>
  <si>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</si>
  <si>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</si>
  <si>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</si>
  <si>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</si>
  <si>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</si>
  <si>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</si>
  <si>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</si>
  <si>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</si>
  <si>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</si>
  <si>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</si>
  <si>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</si>
  <si>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</si>
  <si>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</si>
  <si>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</si>
  <si>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</si>
  <si>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</si>
  <si>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</si>
  <si>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</si>
  <si>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</si>
  <si>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</si>
  <si>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</si>
  <si>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</si>
  <si>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</si>
  <si>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</si>
  <si>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</si>
  <si>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</si>
  <si>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</si>
  <si>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</si>
  <si>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</si>
  <si>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</si>
  <si>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</si>
  <si>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</si>
  <si>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</si>
  <si>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</si>
  <si>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</si>
  <si>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</si>
  <si>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</si>
  <si>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</si>
  <si>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</si>
  <si>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</si>
  <si>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</si>
  <si>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</si>
  <si>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</si>
  <si>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</si>
  <si>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</si>
  <si>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</si>
  <si>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</si>
  <si>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</si>
  <si>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</si>
  <si>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</si>
  <si>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</si>
  <si>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</si>
  <si>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</si>
  <si>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</si>
  <si>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</si>
  <si>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</si>
  <si>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</si>
  <si>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</si>
  <si>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</si>
  <si>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</si>
  <si>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</si>
  <si>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</si>
  <si>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</si>
  <si>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</si>
  <si>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</si>
  <si>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</si>
  <si>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</si>
  <si>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</si>
  <si>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</si>
  <si>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</si>
  <si>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</si>
  <si>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</si>
  <si>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</si>
  <si>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</si>
  <si>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</si>
  <si>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</si>
  <si>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</si>
  <si>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</si>
  <si>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</si>
  <si>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</si>
  <si>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</si>
  <si>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</si>
  <si>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</si>
  <si>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</si>
  <si>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</si>
  <si>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</si>
  <si>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</si>
  <si>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</si>
  <si>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</si>
  <si>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</si>
  <si>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</si>
  <si>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</si>
  <si>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</si>
  <si>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</si>
  <si>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</si>
  <si>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</si>
  <si>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</si>
  <si>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</si>
  <si>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</si>
  <si>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</si>
  <si>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</si>
  <si>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</si>
  <si>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</si>
  <si>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</si>
  <si>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</si>
  <si>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</si>
  <si>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</si>
  <si>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</si>
  <si>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</si>
  <si>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</si>
  <si>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</si>
  <si>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</si>
  <si>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</si>
  <si>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</si>
  <si>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</si>
  <si>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</si>
  <si>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</si>
  <si>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</si>
  <si>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</si>
  <si>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</si>
  <si>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</si>
  <si>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</si>
  <si>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</si>
  <si>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</si>
  <si>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</si>
  <si>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</si>
  <si>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</si>
  <si>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</si>
  <si>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</si>
  <si>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</si>
  <si>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</si>
  <si>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</si>
  <si>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</si>
  <si>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</si>
  <si>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</si>
  <si>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</si>
  <si>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</si>
  <si>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</si>
  <si>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</si>
  <si>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</si>
  <si>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</si>
  <si>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</si>
  <si>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</si>
  <si>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</si>
  <si>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</si>
  <si>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</si>
  <si>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</si>
  <si>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</si>
  <si>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</si>
  <si>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</si>
  <si>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</si>
  <si>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</si>
  <si>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</si>
  <si>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</si>
  <si>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</si>
  <si>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</si>
  <si>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</si>
  <si>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</si>
  <si>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</si>
  <si>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</si>
  <si>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</si>
  <si>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</si>
  <si>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</si>
  <si>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</si>
  <si>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</si>
  <si>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</si>
  <si>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</si>
  <si>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</si>
  <si>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</si>
  <si>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</si>
  <si>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</si>
  <si>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</si>
  <si>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</si>
  <si>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</si>
  <si>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</si>
  <si>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</si>
  <si>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</si>
  <si>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</si>
  <si>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</si>
  <si>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</si>
  <si>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</si>
  <si>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</si>
  <si>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</si>
  <si>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</si>
  <si>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</si>
  <si>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</si>
  <si>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</si>
  <si>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</si>
  <si>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</si>
  <si>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</si>
  <si>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</si>
  <si>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</si>
  <si>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</si>
  <si>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</si>
  <si>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</si>
  <si>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</si>
  <si>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</si>
  <si>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</si>
  <si>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</si>
  <si>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</si>
  <si>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</si>
  <si>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</si>
  <si>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</si>
  <si>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</si>
  <si>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</si>
  <si>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</si>
  <si>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</si>
  <si>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</si>
  <si>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</si>
  <si>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</si>
  <si>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</si>
  <si>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</si>
  <si>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</si>
  <si>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</si>
  <si>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</si>
  <si>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</si>
  <si>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</si>
  <si>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</si>
  <si>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</si>
  <si>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</si>
  <si>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</si>
  <si>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</si>
  <si>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</si>
  <si>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</si>
  <si>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</si>
  <si>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</si>
  <si>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</si>
  <si>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</si>
  <si>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</si>
  <si>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</si>
  <si>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</si>
  <si>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</si>
  <si>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</si>
  <si>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</si>
  <si>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</si>
  <si>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</si>
  <si>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</si>
  <si>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</si>
  <si>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</si>
  <si>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</si>
  <si>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</si>
  <si>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</si>
  <si>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</si>
  <si>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</si>
  <si>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</si>
  <si>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</si>
  <si>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</si>
  <si>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</si>
  <si>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</si>
  <si>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</si>
  <si>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</si>
  <si>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</si>
  <si>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</si>
  <si>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</si>
  <si>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</si>
  <si>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</si>
  <si>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</si>
  <si>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</si>
  <si>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</si>
  <si>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</si>
  <si>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</si>
  <si>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</si>
  <si>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</si>
  <si>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</si>
  <si>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</si>
  <si>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</si>
  <si>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</si>
  <si>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</si>
  <si>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</si>
  <si>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</si>
  <si>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</si>
  <si>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</si>
  <si>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</si>
  <si>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</si>
  <si>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</si>
  <si>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</si>
  <si>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</si>
  <si>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</si>
  <si>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</si>
  <si>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</si>
  <si>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</si>
  <si>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</si>
  <si>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</si>
  <si>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</si>
  <si>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</si>
  <si>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</si>
  <si>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</si>
  <si>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</si>
  <si>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</si>
  <si>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</si>
  <si>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</si>
  <si>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</si>
  <si>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</si>
  <si>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</si>
  <si>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</si>
  <si>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</si>
  <si>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</si>
  <si>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</si>
  <si>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</si>
  <si>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</si>
  <si>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</si>
  <si>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</si>
  <si>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</si>
  <si>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</si>
  <si>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</si>
  <si>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</si>
  <si>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</si>
  <si>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</si>
  <si>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</si>
  <si>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</si>
  <si>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</si>
  <si>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</si>
  <si>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</si>
  <si>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</si>
  <si>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</si>
  <si>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</si>
  <si>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</si>
  <si>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</si>
  <si>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</si>
  <si>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</si>
  <si>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</si>
  <si>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</si>
  <si>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</si>
  <si>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</si>
  <si>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</si>
  <si>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</si>
  <si>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</si>
  <si>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</si>
  <si>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</si>
  <si>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</si>
  <si>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</si>
  <si>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</si>
  <si>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</si>
  <si>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</si>
  <si>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</si>
  <si>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</si>
  <si>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</si>
  <si>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</si>
  <si>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</si>
  <si>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</si>
  <si>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</si>
  <si>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</si>
  <si>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</si>
  <si>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</si>
  <si>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</si>
  <si>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</si>
  <si>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</si>
  <si>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</si>
  <si>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</si>
  <si>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</si>
  <si>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</si>
  <si>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</si>
  <si>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</si>
  <si>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</si>
  <si>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</si>
  <si>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</si>
  <si>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</si>
  <si>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</si>
  <si>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</si>
  <si>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</si>
  <si>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</si>
  <si>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</si>
  <si>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</si>
  <si>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</si>
  <si>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</si>
  <si>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</si>
  <si>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</si>
  <si>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</si>
  <si>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</si>
  <si>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</si>
  <si>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</si>
  <si>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</si>
  <si>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</si>
  <si>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</si>
  <si>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</si>
  <si>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</si>
  <si>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</si>
  <si>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</si>
  <si>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</si>
  <si>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</si>
  <si>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</si>
  <si>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</si>
  <si>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</si>
  <si>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</si>
  <si>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</si>
  <si>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</si>
  <si>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</si>
  <si>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</si>
  <si>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</si>
  <si>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</si>
  <si>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</si>
  <si>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</si>
  <si>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</si>
  <si>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</si>
  <si>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</si>
  <si>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</si>
  <si>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</si>
  <si>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</si>
  <si>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</si>
  <si>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</si>
  <si>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</si>
  <si>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</si>
  <si>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</si>
  <si>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</si>
  <si>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</si>
  <si>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</si>
  <si>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</si>
  <si>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</si>
  <si>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</si>
  <si>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</si>
  <si>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</si>
  <si>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</si>
  <si>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</si>
  <si>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</si>
  <si>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</si>
  <si>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</si>
  <si>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</si>
  <si>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</si>
  <si>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</si>
  <si>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</si>
  <si>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</si>
  <si>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</si>
  <si>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</si>
  <si>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</si>
  <si>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</si>
  <si>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</si>
  <si>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</si>
  <si>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</si>
  <si>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</si>
  <si>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</si>
  <si>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</si>
  <si>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</si>
  <si>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</si>
  <si>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</si>
  <si>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</si>
  <si>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</si>
  <si>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</si>
  <si>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</si>
  <si>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</si>
  <si>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</si>
  <si>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</si>
  <si>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</si>
  <si>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</si>
  <si>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</si>
  <si>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</si>
  <si>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</si>
  <si>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</si>
  <si>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</si>
  <si>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</si>
  <si>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</si>
  <si>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</si>
  <si>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</si>
  <si>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</si>
  <si>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</si>
  <si>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</si>
  <si>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</si>
  <si>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</si>
  <si>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</si>
  <si>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</si>
  <si>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</si>
  <si>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</si>
  <si>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</si>
  <si>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</si>
  <si>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</si>
  <si>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</si>
  <si>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</si>
  <si>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</si>
  <si>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</si>
  <si>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</si>
  <si>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</si>
  <si>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</si>
  <si>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</si>
  <si>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</si>
  <si>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</si>
  <si>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</si>
  <si>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</si>
  <si>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</si>
  <si>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</si>
  <si>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</si>
  <si>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</si>
  <si>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</si>
  <si>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</si>
  <si>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</si>
  <si>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</si>
  <si>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</si>
  <si>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</si>
  <si>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</si>
  <si>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</si>
  <si>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</si>
  <si>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</si>
  <si>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</si>
  <si>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</si>
  <si>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</si>
  <si>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</si>
  <si>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</si>
  <si>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</si>
  <si>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</si>
  <si>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</si>
  <si>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</si>
  <si>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</si>
  <si>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</si>
  <si>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</si>
  <si>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</si>
  <si>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</si>
  <si>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</si>
  <si>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</si>
  <si>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</si>
  <si>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</si>
  <si>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</si>
  <si>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</si>
  <si>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</si>
  <si>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</si>
  <si>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</si>
  <si>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</si>
  <si>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</si>
  <si>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</si>
  <si>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</si>
  <si>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</si>
  <si>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</si>
  <si>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</si>
  <si>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</si>
  <si>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</si>
  <si>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</si>
  <si>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</si>
  <si>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</si>
  <si>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</si>
  <si>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</si>
  <si>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</si>
  <si>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</si>
  <si>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</si>
  <si>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</si>
  <si>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</si>
  <si>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</si>
  <si>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</si>
  <si>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</si>
  <si>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</si>
  <si>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</si>
  <si>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</si>
  <si>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</si>
  <si>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</si>
  <si>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</si>
  <si>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</si>
  <si>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</si>
  <si>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</si>
  <si>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</si>
  <si>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</si>
  <si>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</si>
  <si>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</si>
  <si>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</si>
  <si>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</si>
  <si>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</si>
  <si>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</si>
  <si>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</si>
  <si>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</si>
  <si>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</si>
  <si>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</si>
  <si>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</si>
  <si>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</si>
  <si>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</si>
  <si>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</si>
  <si>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</si>
  <si>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</si>
  <si>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</si>
  <si>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</si>
  <si>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</si>
  <si>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</si>
  <si>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</si>
  <si>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</si>
  <si>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</si>
  <si>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</si>
  <si>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</si>
  <si>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</si>
  <si>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</si>
  <si>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</si>
  <si>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</si>
  <si>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</si>
  <si>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</si>
  <si>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</si>
  <si>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</si>
  <si>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</si>
  <si>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</si>
  <si>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</si>
  <si>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</si>
  <si>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</si>
  <si>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</si>
  <si>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</si>
  <si>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</si>
  <si>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</si>
  <si>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</si>
  <si>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</si>
  <si>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</si>
  <si>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</si>
  <si>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</si>
  <si>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</si>
  <si>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</si>
  <si>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</si>
  <si>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</si>
  <si>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</si>
  <si>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</si>
  <si>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</si>
  <si>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</si>
  <si>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</si>
  <si>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</si>
  <si>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</si>
  <si>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</si>
  <si>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</si>
  <si>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</si>
  <si>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</si>
  <si>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</si>
  <si>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</si>
  <si>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</si>
  <si>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</si>
  <si>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</si>
  <si>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</si>
  <si>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</si>
  <si>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</si>
  <si>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</si>
  <si>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</si>
  <si>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</si>
  <si>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</si>
  <si>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</si>
  <si>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</si>
  <si>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</si>
  <si>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</si>
  <si>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</si>
  <si>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</si>
  <si>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</si>
  <si>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</si>
  <si>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</si>
  <si>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</si>
  <si>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</si>
  <si>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</si>
  <si>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</si>
  <si>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</si>
  <si>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</si>
  <si>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</si>
  <si>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</si>
  <si>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</si>
  <si>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</si>
  <si>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</si>
  <si>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</si>
  <si>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</si>
  <si>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</si>
  <si>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</si>
  <si>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</si>
  <si>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</si>
  <si>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</si>
  <si>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</si>
  <si>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</si>
  <si>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</si>
  <si>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</si>
  <si>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</si>
  <si>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</si>
  <si>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</si>
  <si>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</si>
  <si>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</si>
  <si>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</si>
  <si>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</si>
  <si>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</si>
  <si>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</si>
  <si>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</si>
  <si>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</si>
  <si>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</si>
  <si>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</si>
  <si>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</si>
  <si>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</si>
  <si>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</si>
  <si>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</si>
  <si>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</si>
  <si>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</si>
  <si>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</si>
  <si>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</si>
  <si>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</si>
  <si>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</si>
  <si>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</si>
  <si>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</si>
  <si>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</si>
  <si>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</si>
  <si>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</si>
  <si>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</si>
  <si>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</si>
  <si>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</si>
  <si>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</si>
  <si>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</si>
  <si>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</si>
  <si>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</si>
  <si>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</si>
  <si>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</si>
  <si>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</si>
  <si>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</si>
  <si>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</si>
  <si>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</si>
  <si>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</si>
  <si>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</si>
  <si>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</si>
  <si>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</si>
  <si>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</si>
  <si>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</si>
  <si>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</si>
  <si>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</si>
  <si>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</si>
  <si>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</si>
  <si>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</si>
  <si>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</si>
  <si>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</si>
  <si>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</si>
  <si>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</si>
  <si>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</si>
  <si>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</si>
  <si>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</si>
  <si>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</si>
  <si>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</si>
  <si>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</si>
  <si>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</si>
  <si>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</si>
  <si>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</si>
  <si>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</si>
  <si>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</si>
  <si>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</si>
  <si>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</si>
  <si>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</si>
  <si>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</si>
  <si>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</si>
  <si>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</si>
  <si>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</si>
  <si>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</si>
  <si>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</si>
  <si>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</si>
  <si>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</si>
  <si>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</si>
  <si>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</si>
  <si>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</si>
  <si>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</si>
  <si>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</si>
  <si>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</si>
  <si>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</si>
  <si>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</si>
  <si>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</si>
  <si>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</si>
  <si>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</si>
  <si>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</si>
  <si>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</si>
  <si>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</si>
  <si>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</si>
  <si>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</si>
  <si>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</si>
  <si>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</si>
  <si>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</si>
  <si>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</si>
  <si>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</si>
  <si>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</si>
  <si>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</si>
  <si>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</si>
  <si>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</si>
  <si>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</si>
  <si>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</si>
  <si>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</si>
  <si>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</si>
  <si>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</si>
  <si>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</si>
  <si>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</si>
  <si>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</si>
  <si>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</si>
  <si>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</si>
  <si>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</si>
  <si>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</si>
  <si>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</si>
  <si>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</si>
  <si>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</si>
  <si>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</si>
  <si>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</si>
  <si>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</si>
  <si>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</si>
  <si>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</si>
  <si>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</si>
  <si>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</si>
  <si>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</si>
  <si>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</si>
  <si>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</si>
  <si>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</si>
  <si>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</si>
  <si>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</si>
  <si>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</si>
  <si>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</si>
  <si>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</si>
  <si>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</si>
  <si>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</si>
  <si>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</si>
  <si>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</si>
  <si>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</si>
  <si>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</si>
  <si>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</si>
  <si>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</si>
  <si>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</si>
  <si>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</si>
  <si>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</si>
  <si>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</si>
  <si>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</si>
  <si>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</si>
  <si>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</si>
  <si>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</si>
  <si>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</si>
  <si>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</si>
  <si>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</si>
  <si>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</si>
  <si>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</si>
  <si>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</si>
  <si>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</si>
  <si>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</si>
  <si>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</si>
  <si>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</si>
  <si>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</si>
  <si>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</si>
  <si>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</si>
  <si>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</si>
  <si>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</si>
  <si>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</si>
  <si>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</si>
  <si>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</si>
  <si>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</si>
  <si>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</si>
  <si>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</si>
  <si>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</si>
  <si>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</si>
  <si>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</si>
  <si>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</si>
  <si>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</si>
  <si>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</si>
  <si>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</si>
  <si>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</si>
  <si>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</si>
  <si>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</si>
  <si>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</si>
  <si>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</si>
  <si>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</si>
  <si>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</si>
  <si>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</si>
  <si>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</si>
  <si>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</si>
  <si>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</si>
  <si>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</si>
  <si>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</si>
  <si>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</si>
  <si>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</si>
  <si>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</si>
  <si>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</si>
  <si>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</si>
  <si>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</si>
  <si>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</si>
  <si>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</si>
  <si>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</si>
  <si>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</si>
  <si>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</si>
  <si>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</si>
  <si>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</si>
  <si>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</si>
  <si>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</si>
  <si>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</si>
  <si>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</si>
  <si>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</si>
  <si>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</si>
  <si>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</si>
  <si>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</si>
  <si>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</si>
  <si>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</si>
  <si>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</si>
  <si>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</si>
  <si>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</si>
  <si>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</si>
  <si>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</si>
  <si>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</si>
  <si>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</si>
  <si>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</si>
  <si>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</si>
  <si>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</si>
  <si>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</si>
  <si>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</si>
  <si>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</si>
  <si>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</si>
  <si>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</si>
  <si>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</si>
  <si>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</si>
  <si>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</si>
  <si>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</si>
  <si>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</si>
  <si>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</si>
  <si>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</si>
  <si>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</si>
  <si>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</si>
  <si>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</si>
  <si>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</si>
  <si>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</si>
  <si>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</si>
  <si>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</si>
  <si>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</si>
  <si>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</si>
  <si>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</si>
  <si>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</si>
  <si>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</si>
  <si>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</si>
  <si>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</si>
  <si>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</si>
  <si>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</si>
  <si>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</si>
  <si>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</si>
  <si>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</si>
  <si>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</si>
  <si>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</si>
  <si>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</si>
  <si>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</si>
  <si>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</si>
  <si>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</si>
  <si>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</si>
  <si>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</si>
  <si>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</si>
  <si>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</si>
  <si>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</si>
  <si>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</si>
  <si>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</si>
  <si>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</si>
  <si>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</si>
  <si>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</si>
  <si>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</si>
  <si>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</si>
  <si>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</si>
  <si>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</si>
  <si>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</si>
  <si>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</si>
  <si>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</si>
  <si>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</si>
  <si>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</si>
  <si>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</si>
  <si>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</si>
  <si>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</si>
  <si>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</si>
  <si>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</si>
  <si>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</si>
  <si>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</si>
  <si>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</si>
  <si>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</si>
  <si>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</si>
  <si>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</si>
  <si>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</si>
  <si>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</si>
  <si>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</si>
  <si>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</si>
  <si>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</si>
  <si>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</si>
  <si>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</si>
  <si>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</si>
  <si>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</si>
  <si>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</si>
  <si>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</si>
  <si>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</si>
  <si>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</si>
  <si>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</si>
  <si>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</si>
  <si>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</si>
  <si>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</si>
  <si>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</si>
  <si>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</si>
  <si>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</si>
  <si>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</si>
  <si>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</si>
  <si>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</si>
  <si>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</si>
  <si>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</si>
  <si>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</si>
  <si>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</si>
  <si>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</si>
  <si>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</si>
  <si>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</si>
  <si>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</si>
  <si>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</si>
  <si>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</si>
  <si>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</si>
  <si>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</si>
  <si>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</si>
  <si>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</si>
  <si>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</si>
  <si>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</si>
  <si>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</si>
  <si>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</si>
  <si>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</si>
  <si>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</si>
  <si>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</si>
  <si>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</si>
  <si>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</si>
  <si>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</si>
  <si>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</si>
  <si>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</si>
  <si>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</si>
  <si>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</si>
  <si>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</si>
  <si>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</si>
  <si>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</si>
  <si>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</si>
  <si>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</si>
  <si>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</si>
  <si>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</si>
  <si>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</si>
  <si>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</si>
  <si>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</si>
  <si>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</si>
  <si>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</si>
  <si>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</si>
  <si>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</si>
  <si>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</si>
  <si>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</si>
  <si>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</si>
  <si>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</si>
  <si>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</si>
  <si>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</si>
  <si>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</si>
  <si>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</si>
  <si>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</si>
  <si>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</si>
  <si>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</si>
  <si>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</si>
  <si>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</si>
  <si>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</si>
  <si>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</si>
  <si>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</si>
  <si>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</si>
  <si>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</si>
  <si>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</si>
  <si>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</si>
  <si>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</si>
  <si>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</si>
  <si>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</si>
  <si>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</si>
  <si>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</si>
  <si>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</si>
  <si>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</si>
  <si>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</si>
  <si>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</si>
  <si>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</si>
  <si>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</si>
  <si>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</si>
  <si>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</si>
  <si>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</si>
  <si>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</si>
  <si>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</si>
  <si>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</si>
  <si>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</si>
  <si>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</si>
  <si>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</si>
  <si>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</si>
  <si>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</si>
  <si>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</si>
  <si>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</si>
  <si>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</si>
  <si>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</si>
  <si>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</si>
  <si>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</si>
  <si>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</si>
  <si>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</si>
  <si>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</si>
  <si>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</si>
  <si>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</si>
  <si>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</si>
  <si>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</si>
  <si>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</si>
  <si>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</si>
  <si>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</si>
  <si>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</si>
  <si>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</si>
  <si>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</si>
  <si>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</si>
  <si>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</si>
  <si>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</si>
  <si>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</si>
  <si>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</si>
  <si>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</si>
  <si>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</si>
  <si>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</si>
  <si>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</si>
  <si>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</si>
  <si>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</si>
  <si>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</si>
  <si>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</si>
  <si>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</si>
  <si>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</si>
  <si>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</si>
  <si>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</si>
  <si>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</si>
  <si>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</si>
  <si>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</si>
  <si>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</si>
  <si>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</si>
  <si>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</si>
  <si>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</si>
  <si>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</si>
  <si>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</si>
  <si>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</si>
  <si>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</si>
  <si>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</si>
  <si>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</si>
  <si>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</si>
  <si>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</si>
  <si>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</si>
  <si>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</si>
  <si>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</si>
  <si>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</si>
  <si>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</si>
  <si>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</si>
  <si>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</si>
  <si>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</si>
  <si>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</si>
  <si>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</si>
  <si>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</si>
  <si>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</si>
  <si>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</si>
  <si>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</si>
  <si>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</si>
  <si>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</si>
  <si>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</si>
  <si>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</si>
  <si>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</si>
  <si>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</si>
  <si>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</si>
  <si>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</si>
  <si>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</si>
  <si>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</si>
  <si>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</si>
  <si>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</si>
  <si>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</si>
  <si>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</si>
  <si>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</si>
  <si>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</si>
  <si>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</si>
  <si>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</si>
  <si>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</si>
  <si>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</si>
  <si>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</si>
  <si>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</si>
  <si>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</si>
  <si>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</si>
  <si>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</si>
  <si>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</si>
  <si>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</si>
  <si>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</si>
  <si>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</si>
  <si>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</si>
  <si>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</si>
  <si>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</si>
  <si>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</si>
  <si>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</si>
  <si>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</si>
  <si>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</si>
  <si>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</si>
  <si>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</si>
  <si>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</si>
  <si>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</si>
  <si>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</si>
  <si>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</si>
  <si>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</si>
  <si>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</si>
  <si>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</si>
  <si>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</si>
  <si>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</si>
  <si>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</si>
  <si>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</si>
  <si>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</si>
  <si>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</si>
  <si>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</si>
  <si>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</si>
  <si>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</si>
  <si>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</si>
  <si>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</si>
  <si>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</si>
  <si>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</si>
  <si>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</si>
  <si>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</si>
  <si>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</si>
  <si>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</si>
  <si>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</si>
  <si>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</si>
  <si>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</si>
  <si>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</si>
  <si>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</si>
  <si>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</si>
  <si>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</si>
  <si>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</si>
  <si>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</si>
  <si>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</si>
  <si>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</si>
  <si>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</si>
  <si>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</si>
  <si>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</si>
  <si>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</si>
  <si>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</si>
  <si>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</si>
  <si>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</si>
  <si>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</si>
  <si>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</si>
  <si>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</si>
  <si>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</si>
  <si>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</si>
  <si>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</si>
  <si>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</si>
  <si>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</si>
  <si>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</si>
  <si>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</si>
  <si>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</si>
  <si>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</si>
  <si>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</si>
  <si>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</si>
  <si>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</si>
  <si>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</si>
  <si>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</si>
  <si>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</si>
  <si>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</si>
  <si>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</si>
  <si>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</si>
  <si>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</si>
  <si>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</si>
  <si>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</si>
  <si>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</si>
  <si>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</si>
  <si>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</si>
  <si>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</si>
  <si>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</si>
  <si>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</si>
  <si>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</si>
  <si>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</si>
  <si>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</si>
  <si>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</si>
  <si>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</si>
  <si>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</si>
  <si>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</si>
  <si>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</si>
  <si>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</si>
  <si>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</si>
  <si>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</si>
  <si>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</si>
  <si>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</si>
  <si>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</si>
  <si>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</si>
  <si>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</si>
  <si>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</si>
  <si>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</si>
  <si>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</si>
  <si>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</si>
  <si>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</si>
  <si>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</si>
  <si>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</si>
  <si>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</si>
  <si>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</si>
  <si>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</si>
  <si>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</si>
  <si>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</si>
  <si>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</si>
  <si>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</si>
  <si>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</si>
  <si>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</si>
  <si>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</si>
  <si>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</si>
  <si>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</si>
  <si>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</si>
  <si>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</si>
  <si>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</si>
  <si>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</si>
  <si>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</si>
  <si>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</si>
  <si>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</si>
  <si>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</si>
  <si>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</si>
  <si>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</si>
  <si>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</si>
  <si>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</si>
  <si>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</si>
  <si>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</si>
  <si>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</si>
  <si>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</si>
  <si>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</si>
  <si>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</si>
  <si>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</si>
  <si>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</si>
  <si>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</si>
  <si>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</si>
  <si>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</si>
  <si>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</si>
  <si>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</si>
  <si>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</si>
  <si>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</si>
  <si>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</si>
  <si>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</si>
  <si>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</si>
  <si>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</si>
  <si>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</si>
  <si>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</si>
  <si>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</si>
  <si>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</si>
  <si>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</si>
  <si>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</si>
  <si>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</si>
  <si>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</si>
  <si>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</si>
  <si>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</si>
  <si>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</si>
  <si>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</si>
  <si>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</si>
  <si>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</si>
  <si>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</si>
  <si>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</si>
  <si>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</si>
  <si>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</si>
  <si>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</si>
  <si>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</si>
  <si>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</si>
  <si>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</si>
  <si>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</si>
  <si>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</si>
  <si>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</si>
  <si>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</si>
  <si>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</si>
  <si>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</si>
  <si>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</si>
  <si>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</si>
  <si>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</si>
  <si>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</si>
  <si>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</si>
  <si>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</si>
  <si>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</si>
  <si>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</si>
  <si>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</si>
  <si>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</si>
  <si>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</si>
  <si>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</si>
  <si>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</si>
  <si>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</si>
  <si>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</si>
  <si>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</si>
  <si>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</si>
  <si>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</si>
  <si>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</si>
  <si>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</si>
  <si>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</si>
  <si>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</si>
  <si>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</si>
  <si>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</si>
  <si>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</si>
  <si>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</si>
  <si>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</si>
  <si>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</si>
  <si>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</si>
  <si>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</si>
  <si>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</si>
  <si>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</si>
  <si>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</si>
  <si>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</si>
  <si>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</si>
  <si>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</si>
  <si>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</si>
  <si>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</si>
  <si>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</si>
  <si>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</si>
  <si>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</si>
  <si>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</si>
  <si>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</si>
  <si>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</si>
  <si>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</si>
  <si>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</si>
  <si>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</si>
  <si>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</si>
  <si>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</si>
  <si>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</si>
  <si>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</si>
  <si>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</si>
  <si>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</si>
  <si>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</si>
  <si>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</si>
  <si>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</si>
  <si>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</si>
  <si>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</si>
  <si>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</si>
  <si>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</si>
  <si>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</si>
  <si>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</si>
  <si>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</si>
  <si>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</si>
  <si>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</si>
  <si>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</si>
  <si>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</si>
  <si>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</si>
  <si>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</si>
  <si>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</si>
  <si>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</si>
  <si>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</si>
  <si>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</si>
  <si>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</si>
  <si>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</si>
  <si>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</si>
  <si>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</si>
  <si>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</si>
  <si>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</si>
  <si>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</si>
  <si>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</si>
  <si>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</si>
  <si>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</si>
  <si>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</si>
  <si>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</si>
  <si>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</si>
  <si>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</si>
  <si>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</si>
  <si>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</si>
  <si>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</si>
  <si>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</si>
  <si>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</si>
  <si>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</si>
  <si>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</si>
  <si>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</si>
  <si>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</si>
  <si>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</si>
  <si>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</si>
  <si>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</si>
  <si>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</si>
  <si>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</si>
  <si>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</si>
  <si>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</si>
  <si>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</si>
  <si>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</si>
  <si>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</si>
  <si>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</si>
  <si>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</si>
  <si>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</si>
  <si>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</si>
  <si>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</si>
  <si>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</si>
  <si>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</si>
  <si>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</si>
  <si>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</si>
  <si>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</si>
  <si>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</si>
  <si>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</si>
  <si>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</si>
  <si>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</si>
  <si>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</si>
  <si>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</si>
  <si>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</si>
  <si>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</si>
  <si>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</si>
  <si>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</si>
  <si>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</si>
  <si>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</si>
  <si>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</si>
  <si>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</si>
  <si>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</si>
  <si>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</si>
  <si>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</si>
  <si>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</si>
  <si>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</si>
  <si>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</si>
  <si>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</si>
  <si>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</si>
  <si>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</si>
  <si>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</si>
  <si>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</si>
  <si>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</si>
  <si>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</si>
  <si>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</si>
  <si>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</si>
  <si>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</si>
  <si>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</si>
  <si>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</si>
  <si>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</si>
  <si>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</si>
  <si>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</si>
  <si>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</si>
  <si>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</si>
  <si>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</si>
  <si>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</si>
  <si>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</si>
  <si>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</si>
  <si>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</si>
  <si>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</si>
  <si>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</si>
  <si>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</si>
  <si>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</si>
  <si>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</si>
  <si>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</si>
  <si>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</si>
  <si>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</si>
  <si>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</si>
  <si>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</si>
  <si>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</si>
  <si>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</si>
  <si>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</si>
  <si>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</si>
  <si>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</si>
  <si>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</si>
  <si>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</si>
  <si>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</si>
  <si>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</si>
  <si>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</si>
  <si>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</si>
  <si>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</si>
  <si>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</si>
  <si>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</si>
  <si>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</si>
  <si>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</si>
  <si>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</si>
  <si>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</si>
  <si>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</si>
  <si>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</si>
  <si>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</si>
  <si>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</si>
  <si>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</si>
  <si>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</si>
  <si>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</si>
  <si>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</si>
  <si>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</si>
  <si>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</si>
  <si>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</si>
  <si>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</si>
  <si>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</si>
  <si>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</si>
  <si>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</si>
  <si>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</si>
  <si>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</si>
  <si>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</si>
  <si>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</si>
  <si>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</si>
  <si>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</si>
  <si>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</si>
  <si>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</si>
  <si>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</si>
  <si>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</si>
  <si>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</si>
  <si>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</si>
  <si>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</si>
  <si>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</si>
  <si>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</si>
  <si>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</si>
  <si>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</si>
  <si>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</si>
  <si>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</si>
  <si>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</si>
  <si>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</si>
  <si>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</si>
  <si>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</si>
  <si>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</si>
  <si>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</si>
  <si>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</si>
  <si>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</si>
  <si>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</si>
  <si>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</si>
  <si>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</si>
  <si>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</si>
  <si>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</si>
  <si>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</si>
  <si>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</si>
  <si>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</si>
  <si>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</si>
  <si>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</si>
  <si>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</si>
  <si>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</si>
  <si>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</si>
  <si>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</si>
  <si>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</si>
  <si>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</si>
  <si>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</si>
  <si>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</si>
  <si>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</si>
  <si>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</si>
  <si>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</si>
  <si>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</si>
  <si>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</si>
  <si>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</si>
  <si>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</si>
  <si>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</si>
  <si>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</si>
  <si>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</si>
  <si>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</si>
  <si>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</si>
  <si>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</si>
  <si>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</si>
  <si>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</si>
  <si>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</si>
  <si>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</si>
  <si>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</si>
  <si>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</si>
  <si>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</si>
  <si>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</si>
  <si>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</si>
  <si>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</si>
  <si>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</si>
  <si>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</si>
  <si>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</si>
  <si>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</si>
  <si>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</si>
  <si>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</si>
  <si>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</si>
  <si>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</si>
  <si>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</si>
  <si>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</si>
  <si>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</si>
  <si>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</si>
  <si>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</si>
  <si>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</si>
  <si>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</si>
  <si>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</si>
  <si>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</si>
  <si>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</si>
  <si>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</si>
  <si>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</si>
  <si>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</si>
  <si>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</si>
  <si>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</si>
  <si>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</si>
  <si>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</si>
  <si>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</si>
  <si>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</si>
  <si>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</si>
  <si>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</si>
  <si>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</si>
  <si>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</si>
  <si>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</si>
  <si>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</si>
  <si>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</si>
  <si>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</si>
  <si>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</si>
  <si>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</si>
  <si>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</si>
  <si>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</si>
  <si>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</si>
  <si>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</si>
  <si>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</si>
  <si>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</si>
  <si>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</si>
  <si>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</si>
  <si>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</si>
  <si>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</si>
  <si>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</si>
  <si>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</si>
  <si>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</si>
  <si>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</si>
  <si>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</si>
  <si>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</si>
  <si>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</si>
  <si>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</si>
  <si>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</si>
  <si>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</si>
  <si>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</si>
  <si>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</si>
  <si>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</si>
  <si>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</si>
  <si>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</si>
  <si>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</si>
  <si>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</si>
  <si>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</si>
  <si>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</si>
  <si>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</si>
  <si>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</si>
  <si>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</si>
  <si>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</si>
  <si>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</si>
  <si>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</si>
  <si>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</si>
  <si>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</si>
  <si>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</si>
  <si>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</si>
  <si>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</si>
  <si>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</si>
  <si>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</si>
  <si>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</si>
  <si>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</si>
  <si>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</si>
  <si>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</si>
  <si>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</si>
  <si>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</si>
  <si>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</si>
  <si>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</si>
  <si>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</si>
  <si>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</si>
  <si>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</si>
  <si>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</si>
  <si>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</si>
  <si>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</si>
  <si>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</si>
  <si>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</si>
  <si>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</si>
  <si>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</si>
  <si>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</si>
  <si>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</si>
  <si>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</si>
  <si>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</si>
  <si>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</si>
  <si>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</si>
  <si>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</si>
  <si>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</si>
  <si>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</si>
  <si>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</si>
  <si>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</si>
  <si>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</si>
  <si>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</si>
  <si>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</si>
  <si>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</si>
  <si>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</si>
  <si>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</si>
  <si>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</si>
  <si>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</si>
  <si>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</si>
  <si>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</si>
  <si>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</si>
  <si>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</si>
  <si>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</si>
  <si>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</si>
  <si>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</si>
  <si>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</si>
  <si>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</si>
  <si>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</si>
  <si>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</si>
  <si>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</si>
  <si>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</si>
  <si>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</si>
  <si>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</si>
  <si>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</si>
  <si>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</si>
  <si>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</si>
  <si>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</si>
  <si>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</si>
  <si>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</si>
  <si>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</si>
  <si>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</si>
  <si>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</si>
  <si>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</si>
  <si>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</si>
  <si>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</si>
  <si>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</si>
  <si>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</si>
  <si>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</si>
  <si>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</si>
  <si>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</si>
  <si>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</si>
  <si>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</si>
  <si>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</si>
  <si>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</si>
  <si>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</si>
  <si>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</si>
  <si>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</si>
  <si>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</si>
  <si>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</si>
  <si>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</si>
  <si>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</si>
  <si>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</si>
  <si>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</si>
  <si>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</si>
  <si>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</si>
  <si>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</si>
  <si>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</si>
  <si>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</si>
  <si>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</si>
  <si>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</si>
  <si>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</si>
  <si>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</si>
  <si>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</si>
  <si>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</si>
  <si>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</si>
  <si>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</si>
  <si>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</si>
  <si>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</si>
  <si>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</si>
  <si>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</si>
  <si>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</si>
  <si>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</si>
  <si>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</si>
  <si>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</si>
  <si>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</si>
  <si>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</si>
  <si>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</si>
  <si>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</si>
  <si>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</si>
  <si>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</si>
  <si>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</si>
  <si>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</si>
  <si>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</si>
  <si>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</si>
  <si>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</si>
  <si>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</si>
  <si>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</si>
  <si>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</si>
  <si>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</si>
  <si>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</si>
  <si>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</si>
  <si>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</si>
  <si>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</si>
  <si>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</si>
  <si>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</si>
  <si>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</si>
  <si>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</si>
  <si>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</si>
  <si>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</si>
  <si>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</si>
  <si>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</si>
  <si>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</si>
  <si>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</si>
  <si>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</si>
  <si>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</si>
  <si>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</si>
  <si>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</si>
  <si>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</si>
  <si>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</si>
  <si>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</si>
  <si>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</si>
  <si>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</si>
  <si>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</si>
  <si>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</si>
  <si>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</si>
  <si>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</si>
  <si>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</si>
  <si>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</si>
  <si>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</si>
  <si>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</si>
  <si>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</si>
  <si>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</si>
  <si>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</si>
  <si>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</si>
  <si>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</si>
  <si>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</si>
  <si>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</si>
  <si>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</si>
  <si>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</si>
  <si>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</si>
  <si>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</si>
  <si>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</si>
  <si>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</si>
  <si>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</si>
  <si>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</si>
  <si>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</si>
  <si>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</si>
  <si>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</si>
  <si>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</si>
  <si>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</si>
  <si>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</si>
  <si>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</si>
  <si>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</si>
  <si>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</si>
  <si>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</si>
  <si>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</si>
  <si>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</si>
  <si>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</si>
  <si>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</si>
  <si>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</si>
  <si>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</si>
  <si>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</si>
  <si>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</si>
  <si>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</si>
  <si>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</si>
  <si>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</si>
  <si>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</si>
  <si>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</si>
  <si>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</si>
  <si>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</si>
  <si>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</si>
  <si>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</si>
  <si>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</si>
  <si>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</si>
  <si>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</si>
  <si>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</si>
  <si>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</si>
  <si>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</si>
  <si>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</si>
  <si>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</si>
  <si>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</si>
  <si>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</si>
  <si>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</si>
  <si>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</si>
  <si>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</si>
  <si>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</si>
  <si>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</si>
  <si>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</si>
  <si>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</si>
  <si>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</si>
  <si>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</si>
  <si>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</si>
  <si>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</si>
  <si>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</si>
  <si>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</si>
  <si>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</si>
  <si>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</si>
  <si>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</si>
  <si>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</si>
  <si>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</si>
  <si>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</si>
  <si>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</si>
  <si>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</si>
  <si>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</si>
  <si>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</si>
  <si>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</si>
  <si>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</si>
  <si>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</si>
  <si>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</si>
  <si>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</si>
  <si>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</si>
  <si>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</si>
  <si>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</si>
  <si>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</si>
  <si>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</si>
  <si>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</si>
  <si>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</si>
  <si>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</si>
  <si>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</si>
  <si>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</si>
  <si>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</si>
  <si>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</si>
  <si>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</si>
  <si>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</si>
  <si>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</si>
  <si>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</si>
  <si>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</si>
  <si>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</si>
  <si>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</si>
  <si>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</si>
  <si>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</si>
  <si>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</si>
  <si>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</si>
  <si>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</si>
  <si>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</si>
  <si>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</si>
  <si>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</si>
  <si>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</si>
  <si>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</si>
  <si>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</si>
  <si>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</si>
  <si>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</si>
  <si>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</si>
  <si>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</si>
  <si>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</si>
  <si>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</si>
  <si>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</si>
  <si>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</si>
  <si>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</si>
  <si>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</si>
  <si>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</si>
  <si>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</si>
  <si>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</si>
  <si>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</si>
  <si>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</si>
  <si>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</si>
  <si>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</si>
  <si>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</si>
  <si>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</si>
  <si>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</si>
  <si>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</si>
  <si>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</si>
  <si>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</si>
  <si>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</si>
  <si>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</si>
  <si>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</si>
  <si>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</si>
  <si>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</si>
  <si>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</si>
  <si>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</si>
  <si>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</si>
  <si>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</si>
  <si>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</si>
  <si>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</si>
  <si>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</si>
  <si>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</si>
  <si>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</si>
  <si>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</si>
  <si>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</si>
  <si>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</si>
  <si>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</si>
  <si>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</si>
  <si>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</si>
  <si>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</si>
  <si>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</si>
  <si>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</si>
  <si>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</si>
  <si>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</si>
  <si>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</si>
  <si>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</si>
  <si>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</si>
  <si>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</si>
  <si>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</si>
  <si>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</si>
  <si>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</si>
  <si>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</si>
  <si>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</si>
  <si>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</si>
  <si>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</si>
  <si>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</si>
  <si>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</si>
  <si>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</si>
  <si>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</si>
  <si>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</si>
  <si>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</si>
  <si>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</si>
  <si>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</si>
  <si>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</si>
  <si>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</si>
  <si>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</si>
  <si>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</si>
  <si>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</si>
  <si>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</si>
  <si>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</si>
  <si>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</si>
  <si>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</si>
  <si>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</si>
  <si>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</si>
  <si>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</si>
  <si>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</si>
  <si>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</si>
  <si>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</si>
  <si>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</si>
  <si>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</si>
  <si>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</si>
  <si>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</si>
  <si>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</si>
  <si>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</si>
  <si>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</si>
  <si>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</si>
  <si>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</si>
  <si>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</si>
  <si>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</si>
  <si>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</si>
  <si>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</si>
  <si>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</si>
  <si>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</si>
  <si>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</si>
  <si>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</si>
  <si>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</si>
  <si>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</si>
  <si>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</si>
  <si>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</si>
  <si>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</si>
  <si>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</si>
  <si>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</si>
  <si>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</si>
  <si>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</si>
  <si>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</si>
  <si>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</si>
  <si>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</si>
  <si>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</si>
  <si>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</si>
  <si>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</si>
  <si>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</si>
  <si>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</si>
  <si>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</si>
  <si>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</si>
  <si>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</si>
  <si>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</si>
  <si>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</si>
  <si>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</si>
  <si>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</si>
  <si>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</si>
  <si>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</si>
  <si>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</si>
  <si>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</si>
  <si>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</si>
  <si>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</si>
  <si>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</si>
  <si>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</si>
  <si>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</si>
  <si>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</si>
  <si>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</si>
  <si>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</si>
  <si>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</si>
  <si>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</si>
  <si>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</si>
  <si>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</si>
  <si>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</si>
  <si>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</si>
  <si>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</si>
  <si>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</si>
  <si>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</si>
  <si>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</si>
  <si>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</si>
  <si>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</si>
  <si>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</si>
  <si>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</si>
  <si>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</si>
  <si>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</si>
  <si>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</si>
  <si>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</si>
  <si>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</si>
  <si>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</si>
  <si>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</si>
  <si>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</si>
  <si>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</si>
  <si>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</si>
  <si>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</si>
  <si>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</si>
  <si>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</si>
  <si>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</si>
  <si>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</si>
  <si>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</si>
  <si>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</si>
  <si>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</si>
  <si>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</si>
  <si>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</si>
  <si>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</si>
  <si>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</si>
  <si>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</si>
  <si>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</si>
  <si>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</si>
  <si>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</si>
  <si>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</si>
  <si>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</si>
  <si>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</si>
  <si>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</si>
  <si>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</si>
  <si>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</si>
  <si>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</si>
  <si>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</si>
  <si>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</si>
  <si>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</si>
  <si>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</si>
  <si>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</si>
  <si>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</si>
  <si>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</si>
  <si>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</si>
  <si>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</si>
  <si>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</si>
  <si>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</si>
  <si>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</si>
  <si>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</si>
  <si>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</si>
  <si>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</si>
  <si>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</si>
  <si>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</si>
  <si>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</si>
  <si>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</si>
  <si>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</si>
  <si>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</si>
  <si>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</si>
  <si>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</si>
  <si>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</si>
  <si>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</si>
  <si>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</si>
  <si>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</si>
  <si>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</si>
  <si>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</si>
  <si>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</si>
  <si>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</si>
  <si>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</si>
  <si>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</si>
  <si>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</si>
  <si>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</si>
  <si>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</si>
  <si>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</si>
  <si>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</si>
  <si>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</si>
  <si>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</si>
  <si>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</si>
  <si>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</si>
  <si>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</si>
  <si>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</si>
  <si>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</si>
  <si>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</si>
  <si>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</si>
  <si>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</si>
  <si>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</si>
  <si>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</si>
  <si>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</si>
  <si>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</si>
  <si>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</si>
  <si>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</si>
  <si>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</si>
  <si>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</si>
  <si>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</si>
  <si>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</si>
  <si>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</si>
  <si>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</si>
  <si>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</si>
  <si>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</si>
  <si>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</si>
  <si>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</si>
  <si>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</si>
  <si>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</si>
  <si>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</si>
  <si>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</si>
  <si>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</si>
  <si>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</si>
  <si>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</si>
  <si>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</si>
  <si>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</si>
  <si>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</si>
  <si>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</si>
  <si>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</si>
  <si>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</si>
  <si>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</si>
  <si>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</si>
  <si>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</si>
  <si>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</si>
  <si>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</si>
  <si>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</si>
  <si>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</si>
  <si>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</si>
  <si>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</si>
  <si>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</si>
  <si>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</si>
  <si>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</si>
  <si>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</si>
  <si>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</si>
  <si>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</si>
  <si>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</si>
  <si>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</si>
  <si>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</si>
  <si>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</si>
  <si>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</si>
  <si>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</si>
  <si>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</si>
  <si>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</si>
  <si>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</si>
  <si>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</si>
  <si>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</si>
  <si>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</si>
  <si>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</si>
  <si>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</si>
  <si>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</si>
  <si>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</si>
  <si>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</si>
  <si>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</si>
  <si>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</si>
  <si>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</si>
  <si>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</si>
  <si>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</si>
  <si>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</si>
  <si>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</si>
  <si>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</si>
  <si>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</si>
  <si>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</si>
  <si>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</si>
  <si>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</si>
  <si>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</si>
  <si>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</si>
  <si>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</si>
  <si>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</si>
  <si>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</si>
  <si>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</si>
  <si>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</si>
  <si>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</si>
  <si>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</si>
  <si>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</si>
  <si>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</si>
  <si>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</si>
  <si>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</si>
  <si>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</si>
  <si>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</si>
  <si>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</si>
  <si>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</si>
  <si>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</si>
  <si>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</si>
  <si>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</si>
  <si>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</si>
  <si>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</si>
  <si>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</si>
  <si>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</si>
  <si>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</si>
  <si>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</si>
  <si>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</si>
  <si>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</si>
  <si>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</si>
  <si>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</si>
  <si>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</si>
  <si>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</si>
  <si>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</si>
  <si>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</si>
  <si>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</si>
  <si>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</si>
  <si>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</si>
  <si>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</si>
  <si>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</si>
  <si>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</si>
  <si>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</si>
  <si>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</si>
  <si>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</si>
  <si>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</si>
  <si>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</si>
  <si>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</si>
  <si>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</si>
  <si>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</si>
  <si>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</si>
  <si>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</si>
  <si>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</si>
  <si>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</si>
  <si>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</si>
  <si>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</si>
  <si>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</si>
  <si>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</si>
  <si>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</si>
  <si>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</si>
  <si>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</si>
  <si>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</si>
  <si>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</si>
  <si>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</si>
  <si>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</si>
  <si>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</si>
  <si>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</si>
  <si>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</si>
  <si>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</si>
  <si>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</si>
  <si>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</si>
  <si>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</si>
  <si>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</si>
  <si>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</si>
  <si>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</si>
  <si>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</si>
  <si>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</si>
  <si>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</si>
  <si>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</si>
  <si>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</si>
  <si>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</si>
  <si>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</si>
  <si>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</si>
  <si>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</si>
  <si>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</si>
  <si>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</si>
  <si>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</si>
  <si>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</si>
  <si>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</si>
  <si>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</si>
  <si>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</si>
  <si>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</si>
  <si>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</si>
  <si>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</si>
  <si>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</si>
  <si>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</si>
  <si>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</si>
  <si>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</si>
  <si>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</si>
  <si>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</si>
  <si>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</si>
  <si>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</si>
  <si>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</si>
  <si>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</si>
  <si>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</si>
  <si>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</si>
  <si>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</si>
  <si>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</si>
  <si>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</si>
  <si>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</si>
  <si>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</si>
  <si>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</si>
  <si>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</si>
  <si>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</si>
  <si>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</si>
  <si>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</si>
  <si>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</si>
  <si>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</si>
  <si>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</si>
  <si>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</si>
  <si>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</si>
  <si>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</si>
  <si>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</si>
  <si>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</si>
  <si>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</si>
  <si>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</si>
  <si>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</si>
  <si>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</si>
  <si>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</si>
  <si>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</si>
  <si>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</si>
  <si>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</si>
  <si>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</si>
  <si>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</si>
  <si>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</si>
  <si>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</si>
  <si>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</si>
  <si>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</si>
  <si>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</si>
  <si>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</si>
  <si>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</si>
  <si>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</si>
  <si>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</si>
  <si>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</si>
  <si>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</si>
  <si>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</si>
  <si>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</si>
  <si>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</si>
  <si>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</si>
  <si>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</si>
  <si>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</si>
  <si>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</si>
  <si>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</si>
  <si>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</si>
  <si>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</si>
  <si>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</si>
  <si>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</si>
  <si>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</si>
  <si>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</si>
  <si>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</si>
  <si>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</si>
  <si>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</si>
  <si>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</si>
  <si>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</si>
  <si>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</si>
  <si>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</si>
  <si>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</si>
  <si>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</si>
  <si>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</si>
  <si>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</si>
  <si>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</si>
  <si>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</si>
  <si>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</si>
  <si>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</si>
  <si>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</si>
  <si>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</si>
  <si>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</si>
  <si>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</si>
  <si>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</si>
  <si>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</si>
  <si>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</si>
  <si>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</si>
  <si>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</si>
  <si>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</si>
  <si>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</si>
  <si>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</si>
  <si>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</si>
  <si>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</si>
  <si>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</si>
  <si>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</si>
  <si>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</si>
  <si>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</si>
  <si>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</si>
  <si>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</si>
  <si>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</si>
  <si>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</si>
  <si>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</si>
  <si>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</si>
  <si>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</si>
  <si>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</si>
  <si>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</si>
  <si>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</si>
  <si>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</si>
  <si>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</si>
  <si>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</si>
  <si>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</si>
  <si>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</si>
  <si>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</si>
  <si>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</si>
  <si>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</si>
  <si>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</si>
  <si>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</si>
  <si>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</si>
  <si>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</si>
  <si>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</si>
  <si>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</si>
  <si>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</si>
  <si>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</si>
  <si>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</si>
  <si>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</si>
  <si>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</si>
  <si>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</si>
  <si>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</si>
  <si>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</si>
  <si>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</si>
  <si>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</si>
  <si>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</si>
  <si>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</si>
  <si>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</si>
  <si>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</si>
  <si>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</si>
  <si>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</si>
  <si>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</si>
  <si>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</si>
  <si>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</si>
  <si>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</si>
  <si>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</si>
  <si>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</si>
  <si>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</si>
  <si>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</si>
  <si>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</si>
  <si>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</si>
  <si>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</si>
  <si>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</si>
  <si>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</si>
  <si>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</si>
  <si>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</si>
  <si>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</si>
  <si>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</si>
  <si>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</si>
  <si>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</si>
  <si>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</si>
  <si>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</si>
  <si>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</si>
  <si>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</si>
  <si>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</si>
  <si>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</si>
  <si>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</si>
  <si>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</si>
  <si>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</si>
  <si>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</si>
  <si>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</si>
  <si>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</si>
  <si>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</si>
  <si>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</si>
  <si>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</si>
  <si>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</si>
  <si>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</si>
  <si>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</si>
  <si>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</si>
  <si>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</si>
  <si>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</si>
  <si>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</si>
  <si>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</si>
  <si>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</si>
  <si>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</si>
  <si>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</si>
  <si>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</si>
  <si>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</si>
  <si>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</si>
  <si>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</si>
  <si>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</si>
  <si>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</si>
  <si>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</si>
  <si>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</si>
  <si>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</si>
  <si>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</si>
  <si>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</si>
  <si>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</si>
  <si>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</si>
  <si>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</si>
  <si>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</si>
  <si>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</si>
  <si>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</si>
  <si>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</si>
  <si>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</si>
  <si>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</si>
  <si>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</si>
  <si>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</si>
  <si>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</si>
  <si>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</si>
  <si>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</si>
  <si>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</si>
  <si>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</si>
  <si>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</si>
  <si>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</si>
  <si>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</si>
  <si>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</si>
  <si>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</si>
  <si>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</si>
  <si>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</si>
  <si>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</si>
  <si>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</si>
  <si>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</si>
  <si>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</si>
  <si>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</si>
  <si>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</si>
  <si>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</si>
  <si>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</si>
  <si>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</si>
  <si>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</si>
  <si>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</si>
  <si>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</si>
  <si>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</si>
  <si>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</si>
  <si>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</si>
  <si>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</si>
  <si>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</si>
  <si>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</si>
  <si>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</si>
  <si>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</si>
  <si>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</si>
  <si>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</si>
  <si>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</si>
  <si>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</si>
  <si>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</si>
  <si>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</si>
  <si>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</si>
  <si>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</si>
  <si>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</si>
  <si>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</si>
  <si>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</si>
  <si>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</si>
  <si>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</si>
  <si>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</si>
  <si>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</si>
  <si>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</si>
  <si>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</si>
  <si>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</si>
  <si>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</si>
  <si>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</si>
  <si>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</si>
  <si>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</si>
  <si>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</si>
  <si>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</si>
  <si>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</si>
  <si>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</si>
  <si>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</si>
  <si>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</si>
  <si>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</si>
  <si>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</si>
  <si>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</si>
  <si>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</si>
  <si>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</si>
  <si>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</si>
  <si>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</si>
  <si>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</si>
  <si>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</si>
  <si>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</si>
  <si>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</si>
  <si>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</si>
  <si>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</si>
  <si>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</si>
  <si>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</si>
  <si>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</si>
  <si>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</si>
  <si>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</si>
  <si>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</si>
  <si>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</si>
  <si>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</si>
  <si>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</si>
  <si>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</si>
  <si>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</si>
  <si>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</si>
  <si>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</si>
  <si>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</si>
  <si>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</si>
  <si>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</si>
  <si>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</si>
  <si>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</si>
  <si>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</si>
  <si>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</si>
  <si>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</si>
  <si>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</si>
  <si>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</si>
  <si>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</si>
  <si>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</si>
  <si>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</si>
  <si>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</si>
  <si>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</si>
  <si>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</si>
  <si>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</si>
  <si>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</si>
  <si>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</si>
  <si>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</si>
  <si>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</si>
  <si>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</si>
  <si>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</si>
  <si>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</si>
  <si>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</si>
  <si>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</si>
  <si>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</si>
  <si>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</si>
  <si>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</si>
  <si>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</si>
  <si>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</si>
  <si>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</si>
  <si>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</si>
  <si>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</si>
  <si>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</si>
  <si>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</si>
  <si>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</si>
  <si>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</si>
  <si>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</si>
  <si>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</si>
  <si>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</si>
  <si>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</si>
  <si>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</si>
  <si>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</si>
  <si>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</si>
  <si>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</si>
  <si>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</si>
  <si>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</si>
  <si>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</si>
  <si>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</si>
  <si>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</si>
  <si>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</si>
  <si>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</si>
  <si>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</si>
  <si>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</si>
  <si>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</si>
  <si>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</si>
  <si>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</si>
  <si>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</si>
  <si>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</si>
  <si>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</si>
  <si>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</si>
  <si>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</si>
  <si>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</si>
  <si>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</si>
  <si>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</si>
  <si>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</si>
  <si>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</si>
  <si>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</si>
  <si>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</si>
  <si>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</si>
  <si>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</si>
  <si>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</si>
  <si>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</si>
  <si>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</si>
  <si>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</si>
  <si>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</si>
  <si>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</si>
  <si>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</si>
  <si>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</si>
  <si>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</si>
  <si>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</si>
  <si>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</si>
  <si>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</si>
  <si>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</si>
  <si>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</si>
  <si>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</si>
  <si>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</si>
  <si>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</si>
  <si>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</si>
  <si>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</si>
  <si>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</si>
  <si>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</si>
  <si>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</si>
  <si>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</si>
  <si>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</si>
  <si>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</si>
  <si>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</si>
  <si>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</si>
  <si>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</si>
  <si>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</si>
  <si>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</si>
  <si>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</si>
  <si>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</si>
  <si>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</si>
  <si>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</si>
  <si>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</si>
  <si>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</si>
  <si>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</si>
  <si>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</si>
  <si>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</si>
  <si>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</si>
  <si>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</si>
  <si>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</si>
  <si>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</si>
  <si>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</si>
  <si>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</si>
  <si>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</si>
  <si>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</si>
  <si>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</si>
  <si>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</si>
  <si>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</si>
  <si>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</si>
  <si>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</si>
  <si>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</si>
  <si>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</si>
  <si>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</si>
  <si>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</si>
  <si>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</si>
  <si>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</si>
  <si>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</si>
  <si>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</si>
  <si>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</si>
  <si>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</si>
  <si>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</si>
  <si>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</si>
  <si>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</si>
  <si>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</si>
  <si>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</si>
  <si>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</si>
  <si>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</si>
  <si>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</si>
  <si>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</si>
  <si>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</si>
  <si>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</si>
  <si>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</si>
  <si>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</si>
  <si>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</si>
  <si>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</si>
  <si>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</si>
  <si>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</si>
  <si>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</si>
  <si>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</si>
  <si>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</si>
  <si>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</si>
  <si>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</si>
  <si>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</si>
  <si>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</si>
  <si>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</si>
  <si>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</si>
  <si>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</si>
  <si>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</si>
  <si>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</si>
  <si>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</si>
  <si>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</si>
  <si>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</si>
  <si>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</si>
  <si>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</si>
  <si>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</si>
  <si>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</si>
  <si>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</si>
  <si>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</si>
  <si>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</si>
  <si>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</si>
  <si>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</si>
  <si>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</si>
  <si>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</si>
  <si>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</si>
  <si>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</si>
  <si>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</si>
  <si>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</si>
  <si>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</si>
  <si>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</si>
  <si>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</si>
  <si>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</si>
  <si>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</si>
  <si>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</si>
  <si>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</si>
  <si>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</si>
  <si>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</si>
  <si>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</si>
  <si>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</si>
  <si>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</si>
  <si>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</si>
  <si>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</si>
  <si>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</si>
  <si>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</si>
  <si>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</si>
  <si>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</si>
  <si>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</si>
  <si>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</si>
  <si>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</si>
  <si>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</si>
  <si>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</si>
  <si>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</si>
  <si>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</si>
  <si>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</si>
  <si>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</si>
  <si>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</si>
  <si>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</si>
  <si>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</si>
  <si>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</si>
  <si>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</si>
  <si>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</si>
  <si>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</si>
  <si>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</si>
  <si>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</si>
  <si>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</si>
  <si>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</si>
  <si>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</si>
  <si>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</si>
  <si>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</si>
  <si>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</si>
  <si>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</si>
  <si>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</si>
  <si>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</si>
  <si>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</si>
  <si>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</si>
  <si>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</si>
  <si>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</si>
  <si>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</si>
  <si>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</si>
  <si>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</si>
  <si>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</si>
  <si>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</si>
  <si>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</si>
  <si>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</si>
  <si>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</si>
  <si>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</si>
  <si>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</si>
  <si>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</si>
  <si>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</si>
  <si>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</si>
  <si>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</si>
  <si>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</si>
  <si>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</si>
  <si>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</si>
  <si>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</si>
  <si>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</si>
  <si>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</si>
  <si>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</si>
  <si>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</si>
  <si>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</si>
  <si>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</si>
  <si>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</si>
  <si>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</si>
  <si>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</si>
  <si>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</si>
  <si>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</si>
  <si>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</si>
  <si>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</si>
  <si>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</si>
  <si>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</si>
  <si>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</si>
  <si>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</si>
  <si>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</si>
  <si>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</si>
  <si>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</si>
  <si>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</si>
  <si>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</si>
  <si>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</si>
  <si>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</si>
  <si>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</si>
  <si>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</si>
  <si>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</si>
  <si>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</si>
  <si>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</si>
  <si>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</si>
  <si>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</si>
  <si>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</si>
  <si>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</si>
  <si>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</si>
  <si>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</si>
  <si>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</si>
  <si>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</si>
  <si>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</si>
  <si>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</si>
  <si>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</si>
  <si>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</si>
  <si>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</si>
  <si>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</si>
  <si>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</si>
  <si>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</si>
  <si>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</si>
  <si>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</si>
  <si>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</si>
  <si>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</si>
  <si>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</si>
  <si>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</si>
  <si>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</si>
  <si>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</si>
  <si>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</si>
  <si>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</si>
  <si>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</si>
  <si>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</si>
  <si>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</si>
  <si>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</si>
  <si>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</si>
  <si>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</si>
  <si>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</si>
  <si>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</si>
  <si>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</si>
  <si>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</si>
  <si>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</si>
  <si>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</si>
  <si>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</si>
  <si>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</si>
  <si>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</si>
  <si>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</si>
  <si>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</si>
  <si>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</si>
  <si>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</si>
  <si>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</si>
  <si>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</si>
  <si>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</si>
  <si>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</si>
  <si>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</si>
  <si>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</si>
  <si>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</si>
  <si>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</si>
  <si>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</si>
  <si>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</si>
  <si>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</si>
  <si>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</si>
  <si>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</si>
  <si>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</si>
  <si>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</si>
  <si>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</si>
  <si>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</si>
  <si>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</si>
  <si>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</si>
  <si>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</si>
  <si>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</si>
  <si>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</si>
  <si>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</si>
  <si>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</si>
  <si>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</si>
  <si>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</si>
  <si>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</si>
  <si>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</si>
  <si>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</si>
  <si>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</si>
  <si>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</si>
  <si>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</si>
  <si>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</si>
  <si>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</si>
  <si>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</si>
  <si>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</si>
  <si>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</si>
  <si>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</si>
  <si>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</si>
  <si>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</si>
  <si>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</si>
  <si>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</si>
  <si>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</si>
  <si>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</si>
  <si>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</si>
  <si>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</si>
  <si>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</si>
  <si>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</si>
  <si>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</si>
  <si>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</si>
  <si>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</si>
  <si>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</si>
  <si>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</si>
  <si>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</si>
  <si>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</si>
  <si>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</si>
  <si>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</si>
  <si>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</si>
  <si>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</si>
  <si>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</si>
  <si>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</si>
  <si>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</si>
  <si>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</si>
  <si>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</si>
  <si>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</si>
  <si>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</si>
  <si>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</si>
  <si>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</si>
  <si>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</si>
  <si>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</si>
  <si>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</si>
  <si>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</si>
  <si>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</si>
  <si>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</si>
  <si>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</si>
  <si>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</si>
  <si>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</si>
  <si>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</si>
  <si>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</si>
  <si>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</si>
  <si>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</si>
  <si>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</si>
  <si>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</si>
  <si>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</si>
  <si>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</si>
  <si>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</si>
  <si>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</si>
  <si>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</si>
  <si>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</si>
  <si>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</si>
  <si>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</si>
  <si>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</si>
  <si>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</si>
  <si>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</si>
  <si>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</si>
  <si>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</si>
  <si>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</si>
  <si>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</si>
  <si>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</si>
  <si>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</si>
  <si>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</si>
  <si>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</si>
  <si>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</si>
  <si>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</si>
  <si>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</si>
  <si>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</si>
  <si>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</si>
  <si>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</si>
  <si>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</si>
  <si>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</si>
  <si>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</si>
  <si>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</si>
  <si>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</si>
  <si>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</si>
  <si>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</si>
  <si>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</si>
  <si>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</si>
  <si>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</si>
  <si>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</si>
  <si>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</si>
  <si>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</si>
  <si>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</si>
  <si>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</si>
  <si>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</si>
  <si>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</si>
  <si>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</si>
  <si>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</si>
  <si>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</si>
  <si>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</si>
  <si>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</si>
  <si>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</si>
  <si>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</si>
  <si>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</si>
  <si>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</si>
  <si>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</si>
  <si>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</si>
  <si>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</si>
  <si>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</si>
  <si>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</si>
  <si>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</si>
  <si>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</si>
  <si>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</si>
  <si>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</si>
  <si>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</si>
  <si>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</si>
  <si>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</si>
  <si>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</si>
  <si>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</si>
  <si>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</si>
  <si>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</si>
  <si>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</si>
  <si>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</si>
  <si>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</si>
  <si>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</si>
  <si>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</si>
  <si>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</si>
  <si>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</si>
  <si>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</si>
  <si>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</si>
  <si>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</si>
  <si>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</si>
  <si>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</si>
  <si>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</si>
  <si>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</si>
  <si>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</si>
  <si>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</si>
  <si>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</si>
  <si>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</si>
  <si>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</si>
  <si>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</si>
  <si>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</si>
  <si>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</si>
  <si>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</si>
  <si>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</si>
  <si>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</si>
  <si>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</si>
  <si>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</si>
  <si>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</si>
  <si>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</si>
  <si>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</si>
  <si>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</si>
  <si>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</si>
  <si>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</si>
  <si>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</si>
  <si>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</si>
  <si>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</si>
  <si>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</si>
  <si>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</si>
  <si>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</si>
  <si>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</si>
  <si>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</si>
  <si>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</si>
  <si>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</si>
  <si>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</si>
  <si>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</si>
  <si>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</si>
  <si>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</si>
  <si>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</si>
  <si>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</si>
  <si>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</si>
  <si>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</si>
  <si>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</si>
  <si>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</si>
  <si>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</si>
  <si>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</si>
  <si>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</si>
  <si>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</si>
  <si>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</si>
  <si>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</si>
  <si>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</si>
  <si>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</si>
  <si>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</si>
  <si>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</si>
  <si>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</si>
  <si>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</si>
  <si>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</si>
  <si>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</si>
  <si>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</si>
  <si>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</si>
  <si>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</si>
  <si>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</si>
  <si>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</si>
  <si>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</si>
  <si>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</si>
  <si>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</si>
  <si>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</si>
  <si>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</si>
  <si>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</si>
  <si>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</si>
  <si>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</si>
  <si>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</si>
  <si>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</si>
  <si>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</si>
  <si>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</si>
  <si>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</si>
  <si>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</si>
  <si>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</si>
  <si>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</si>
  <si>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</si>
  <si>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</si>
  <si>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</si>
  <si>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</si>
  <si>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</si>
  <si>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</si>
  <si>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</si>
  <si>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</si>
  <si>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</si>
  <si>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</si>
  <si>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</si>
  <si>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</si>
  <si>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</si>
  <si>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</si>
  <si>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</si>
  <si>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</si>
  <si>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</si>
  <si>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</si>
  <si>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</si>
  <si>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</si>
  <si>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</si>
  <si>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</si>
  <si>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</si>
  <si>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</si>
  <si>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</si>
  <si>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</si>
  <si>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</si>
  <si>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</si>
  <si>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</si>
  <si>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</si>
  <si>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</si>
  <si>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</si>
  <si>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</si>
  <si>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</si>
  <si>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</si>
  <si>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</si>
  <si>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</si>
  <si>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</si>
  <si>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</si>
  <si>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</si>
  <si>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</si>
  <si>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</si>
  <si>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</si>
  <si>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</si>
  <si>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</si>
  <si>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</si>
  <si>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</si>
  <si>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</si>
  <si>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</si>
  <si>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</si>
  <si>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</si>
  <si>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</si>
  <si>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</si>
  <si>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</si>
  <si>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</si>
  <si>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</si>
  <si>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</si>
  <si>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</si>
  <si>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</si>
  <si>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</si>
  <si>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</si>
  <si>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</si>
  <si>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</si>
  <si>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</si>
  <si>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</si>
  <si>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</si>
  <si>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</si>
  <si>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</si>
  <si>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</si>
  <si>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</si>
  <si>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</si>
  <si>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</si>
  <si>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</si>
  <si>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</si>
  <si>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</si>
  <si>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</si>
  <si>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</si>
  <si>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</si>
  <si>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</si>
  <si>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</si>
  <si>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</si>
  <si>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</si>
  <si>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</si>
  <si>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</si>
  <si>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</si>
  <si>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</si>
  <si>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</si>
  <si>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</si>
  <si>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</si>
  <si>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</si>
  <si>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</si>
  <si>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</si>
  <si>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</si>
  <si>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</si>
  <si>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</si>
  <si>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</si>
  <si>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</si>
  <si>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</si>
  <si>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</si>
  <si>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</si>
  <si>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</si>
  <si>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</si>
  <si>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</si>
  <si>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</si>
  <si>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</si>
  <si>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</si>
  <si>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</si>
  <si>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</si>
  <si>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</si>
  <si>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</si>
  <si>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</si>
  <si>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</si>
  <si>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</si>
  <si>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</si>
  <si>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</si>
  <si>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</si>
  <si>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</si>
  <si>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</si>
  <si>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</si>
  <si>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</si>
  <si>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</si>
  <si>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</si>
  <si>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</si>
  <si>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</si>
  <si>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</si>
  <si>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</si>
  <si>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</si>
  <si>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</si>
  <si>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</si>
  <si>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</si>
  <si>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</si>
  <si>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</si>
  <si>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</si>
  <si>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</si>
  <si>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</si>
  <si>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</si>
  <si>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</si>
  <si>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</si>
  <si>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</si>
  <si>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</si>
  <si>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</si>
  <si>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</si>
  <si>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</si>
  <si>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</si>
  <si>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</si>
  <si>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</si>
  <si>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</si>
  <si>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</si>
  <si>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</si>
  <si>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</si>
  <si>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</si>
  <si>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</si>
  <si>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</si>
  <si>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</si>
  <si>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</si>
  <si>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</si>
  <si>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</si>
  <si>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</si>
  <si>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</si>
  <si>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</si>
  <si>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</si>
  <si>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</si>
  <si>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</si>
  <si>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</si>
  <si>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</si>
  <si>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</si>
  <si>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</si>
  <si>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</si>
  <si>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</si>
  <si>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</si>
  <si>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</si>
  <si>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</si>
  <si>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</si>
  <si>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</si>
  <si>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</si>
  <si>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</si>
  <si>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</si>
  <si>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</si>
  <si>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</si>
  <si>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</si>
  <si>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</si>
  <si>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</si>
  <si>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</si>
  <si>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</si>
  <si>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</si>
  <si>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</si>
  <si>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</si>
  <si>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</si>
  <si>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</si>
  <si>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</si>
  <si>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</si>
  <si>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</si>
  <si>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</si>
  <si>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</si>
  <si>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</si>
  <si>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</si>
  <si>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</si>
  <si>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</si>
  <si>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</si>
  <si>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</si>
  <si>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</si>
  <si>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</si>
  <si>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</si>
  <si>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</si>
  <si>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</si>
  <si>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</si>
  <si>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</si>
  <si>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</si>
  <si>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</si>
  <si>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</si>
  <si>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</si>
  <si>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</si>
  <si>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</si>
  <si>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</si>
  <si>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</si>
  <si>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</si>
  <si>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</si>
  <si>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</si>
  <si>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</si>
  <si>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</si>
  <si>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</si>
  <si>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</si>
  <si>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</si>
  <si>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</si>
  <si>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</si>
  <si>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</si>
  <si>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</si>
  <si>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</si>
  <si>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</si>
  <si>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</si>
  <si>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</si>
  <si>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</si>
  <si>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</si>
  <si>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</si>
  <si>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</si>
  <si>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</si>
  <si>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</si>
  <si>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</si>
  <si>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</si>
  <si>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</si>
  <si>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</si>
  <si>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</si>
  <si>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</si>
  <si>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</si>
  <si>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</si>
  <si>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</si>
  <si>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</si>
  <si>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</si>
  <si>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</si>
  <si>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</si>
  <si>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</si>
  <si>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</si>
  <si>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</si>
  <si>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</si>
  <si>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</si>
  <si>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</si>
  <si>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</si>
  <si>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</si>
  <si>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</si>
  <si>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</si>
  <si>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</si>
  <si>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</si>
  <si>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</si>
  <si>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</si>
  <si>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</si>
  <si>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</si>
  <si>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</si>
  <si>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</si>
  <si>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</si>
  <si>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</si>
  <si>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</si>
  <si>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</si>
  <si>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</si>
  <si>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</si>
  <si>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</si>
  <si>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</si>
  <si>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</si>
  <si>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</si>
  <si>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</si>
  <si>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</si>
  <si>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</si>
  <si>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</si>
  <si>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</si>
  <si>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</si>
  <si>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</si>
  <si>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</si>
  <si>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</si>
  <si>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</si>
  <si>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</si>
  <si>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</si>
  <si>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</si>
  <si>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</si>
  <si>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</si>
  <si>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</si>
  <si>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</si>
  <si>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</si>
  <si>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</si>
  <si>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</si>
  <si>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</si>
  <si>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</si>
  <si>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</si>
  <si>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</si>
  <si>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</si>
  <si>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</si>
  <si>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</si>
  <si>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</si>
  <si>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</si>
  <si>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</si>
  <si>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</si>
  <si>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</si>
  <si>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</si>
  <si>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</si>
  <si>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</si>
  <si>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</si>
  <si>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</si>
  <si>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</si>
  <si>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</si>
  <si>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</si>
  <si>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</si>
  <si>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</si>
  <si>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</si>
  <si>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</si>
  <si>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</si>
  <si>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</si>
  <si>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</si>
  <si>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</si>
  <si>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</si>
  <si>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</si>
  <si>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</si>
  <si>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</si>
  <si>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</si>
  <si>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</si>
  <si>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</si>
  <si>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</si>
  <si>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</si>
  <si>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</si>
  <si>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</si>
  <si>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</si>
  <si>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</si>
  <si>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</si>
  <si>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</si>
  <si>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</si>
  <si>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</si>
  <si>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</si>
  <si>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</si>
  <si>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</si>
  <si>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</si>
  <si>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</si>
  <si>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</si>
  <si>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</si>
  <si>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</si>
  <si>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</si>
  <si>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</si>
  <si>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</si>
  <si>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</si>
  <si>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</si>
  <si>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</si>
  <si>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</si>
  <si>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</si>
  <si>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</si>
  <si>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</si>
  <si>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</si>
  <si>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</si>
  <si>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</si>
  <si>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</si>
  <si>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</si>
  <si>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</si>
  <si>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</si>
  <si>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</si>
  <si>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</si>
  <si>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</si>
  <si>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</si>
  <si>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</si>
  <si>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</si>
  <si>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</si>
  <si>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</si>
  <si>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</si>
  <si>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</si>
  <si>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</si>
  <si>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</si>
  <si>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</si>
  <si>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</si>
  <si>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</si>
  <si>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</si>
  <si>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</si>
  <si>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</si>
  <si>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</si>
  <si>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</si>
  <si>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</si>
  <si>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</si>
  <si>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</si>
  <si>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</si>
  <si>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</si>
  <si>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</si>
  <si>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</si>
  <si>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</si>
  <si>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</si>
  <si>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</si>
  <si>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</si>
  <si>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</si>
  <si>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</si>
  <si>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</si>
  <si>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</si>
  <si>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</si>
  <si>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</si>
  <si>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</si>
  <si>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</si>
  <si>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</si>
  <si>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</si>
  <si>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</si>
  <si>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</si>
  <si>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</si>
  <si>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</si>
  <si>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</si>
  <si>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</si>
  <si>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</si>
  <si>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</si>
  <si>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</si>
  <si>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</si>
  <si>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</si>
  <si>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</si>
  <si>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</si>
  <si>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</si>
  <si>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</si>
  <si>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</si>
  <si>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</si>
  <si>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</si>
  <si>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</si>
  <si>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</si>
  <si>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</si>
  <si>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</si>
  <si>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</si>
  <si>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</si>
  <si>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</si>
  <si>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</si>
  <si>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</si>
  <si>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</si>
  <si>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</si>
  <si>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</si>
  <si>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</si>
  <si>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</si>
  <si>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</si>
  <si>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</si>
  <si>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</si>
  <si>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</si>
  <si>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</si>
  <si>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</si>
  <si>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</si>
  <si>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</si>
  <si>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</si>
  <si>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</si>
  <si>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</si>
  <si>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</si>
  <si>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</si>
  <si>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</si>
  <si>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</si>
  <si>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</si>
  <si>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</si>
  <si>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</si>
  <si>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</si>
  <si>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</si>
  <si>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</si>
  <si>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</si>
  <si>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</si>
  <si>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</si>
  <si>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</si>
  <si>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</si>
  <si>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</si>
  <si>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</si>
  <si>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</si>
  <si>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</si>
  <si>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</si>
  <si>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</si>
  <si>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</si>
  <si>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</si>
  <si>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</si>
  <si>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</si>
  <si>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</si>
  <si>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</si>
  <si>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</si>
  <si>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</si>
  <si>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</si>
  <si>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</si>
  <si>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</si>
  <si>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</si>
  <si>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</si>
  <si>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</si>
  <si>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</si>
  <si>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</si>
  <si>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</si>
  <si>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</si>
  <si>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</si>
  <si>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</si>
  <si>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</si>
  <si>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</si>
  <si>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</si>
  <si>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</si>
  <si>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</si>
  <si>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</si>
  <si>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</si>
  <si>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</si>
  <si>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</si>
  <si>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</si>
  <si>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</si>
  <si>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</si>
  <si>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</si>
  <si>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</si>
  <si>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</si>
  <si>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</si>
  <si>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</si>
  <si>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</si>
  <si>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</si>
  <si>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</si>
  <si>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</si>
  <si>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</si>
  <si>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</si>
  <si>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</si>
  <si>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</si>
  <si>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</si>
  <si>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</si>
  <si>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</si>
  <si>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</si>
  <si>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</si>
  <si>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</si>
  <si>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</si>
  <si>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</si>
  <si>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</si>
  <si>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</si>
  <si>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</si>
  <si>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</si>
  <si>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</si>
  <si>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</si>
  <si>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</si>
  <si>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</si>
  <si>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</si>
  <si>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</si>
  <si>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</si>
  <si>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</si>
  <si>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</si>
  <si>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</si>
  <si>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</si>
  <si>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</si>
  <si>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</si>
  <si>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</si>
  <si>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</si>
  <si>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</si>
  <si>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</si>
  <si>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</si>
  <si>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</si>
  <si>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</si>
  <si>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</si>
  <si>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</si>
  <si>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</si>
  <si>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</si>
  <si>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</si>
  <si>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</si>
  <si>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</si>
  <si>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</si>
  <si>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</si>
  <si>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</si>
  <si>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</si>
  <si>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</si>
  <si>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</si>
  <si>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</si>
  <si>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</si>
  <si>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</si>
  <si>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</si>
  <si>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</si>
  <si>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</si>
  <si>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</si>
  <si>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</si>
  <si>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</si>
  <si>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</si>
  <si>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</si>
  <si>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</si>
  <si>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</si>
  <si>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</si>
  <si>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</si>
  <si>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</si>
  <si>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</si>
  <si>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</si>
  <si>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</si>
  <si>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</si>
  <si>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</si>
  <si>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</si>
  <si>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</si>
  <si>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</si>
  <si>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</si>
  <si>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</si>
  <si>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</si>
  <si>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</si>
  <si>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</si>
  <si>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</si>
  <si>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</si>
  <si>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</si>
  <si>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</si>
  <si>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</si>
  <si>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</si>
  <si>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</si>
  <si>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</si>
  <si>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</si>
  <si>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</si>
  <si>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</si>
  <si>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</si>
  <si>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</si>
  <si>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</si>
  <si>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</si>
  <si>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</si>
  <si>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</si>
  <si>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</si>
  <si>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</si>
  <si>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</si>
  <si>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</si>
  <si>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</si>
  <si>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</si>
  <si>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</si>
  <si>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</si>
  <si>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</si>
  <si>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</si>
  <si>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</si>
  <si>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</si>
  <si>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</si>
  <si>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</si>
  <si>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</si>
  <si>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</si>
  <si>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</si>
  <si>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</si>
  <si>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</si>
  <si>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</si>
  <si>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</si>
  <si>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</si>
  <si>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</si>
  <si>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</si>
  <si>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</si>
  <si>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</si>
  <si>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</si>
  <si>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</si>
  <si>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</si>
  <si>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</si>
  <si>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</si>
  <si>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</si>
  <si>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</si>
  <si>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</si>
  <si>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</si>
  <si>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</si>
  <si>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</si>
  <si>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</si>
  <si>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</si>
  <si>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</si>
  <si>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</si>
  <si>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</si>
  <si>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</si>
  <si>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</si>
  <si>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</si>
  <si>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</si>
  <si>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</si>
  <si>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</si>
  <si>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</si>
  <si>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</si>
  <si>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</si>
  <si>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</si>
  <si>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</si>
  <si>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</si>
  <si>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</si>
  <si>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</si>
  <si>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</si>
  <si>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</si>
  <si>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</si>
  <si>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</si>
  <si>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</si>
  <si>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</si>
  <si>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</si>
  <si>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</si>
  <si>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</si>
  <si>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</si>
  <si>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</si>
  <si>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</si>
  <si>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</si>
  <si>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</si>
  <si>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</si>
  <si>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</si>
  <si>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</si>
  <si>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</si>
  <si>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</si>
  <si>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</si>
  <si>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</si>
  <si>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</si>
  <si>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</si>
  <si>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</si>
  <si>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</si>
  <si>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</si>
  <si>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</si>
  <si>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</si>
  <si>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</si>
  <si>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</si>
  <si>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</si>
  <si>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</si>
  <si>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</si>
  <si>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</si>
  <si>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</si>
  <si>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</si>
  <si>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</si>
  <si>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</si>
  <si>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</si>
  <si>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</si>
  <si>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</si>
  <si>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</si>
  <si>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</si>
  <si>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</si>
  <si>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</si>
  <si>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</si>
  <si>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</si>
  <si>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</si>
  <si>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</si>
  <si>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</si>
  <si>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</si>
  <si>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</si>
  <si>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</si>
  <si>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</si>
  <si>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</si>
  <si>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</si>
  <si>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</si>
  <si>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</si>
  <si>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</si>
  <si>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</si>
  <si>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</si>
  <si>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</si>
  <si>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</si>
  <si>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</si>
  <si>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</si>
  <si>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</si>
  <si>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</si>
  <si>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</si>
  <si>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</si>
  <si>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</si>
  <si>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</si>
  <si>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</si>
  <si>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</si>
  <si>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</si>
  <si>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</si>
  <si>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</si>
  <si>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</si>
  <si>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</si>
  <si>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</si>
  <si>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</si>
  <si>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</si>
  <si>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</si>
  <si>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</si>
  <si>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</si>
  <si>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</si>
  <si>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</si>
  <si>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</si>
  <si>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</si>
  <si>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</si>
  <si>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</si>
  <si>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</si>
  <si>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</si>
  <si>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</si>
  <si>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</si>
  <si>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</si>
  <si>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</si>
  <si>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</si>
  <si>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</si>
  <si>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</si>
  <si>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</si>
  <si>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</si>
  <si>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</si>
  <si>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</si>
  <si>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</si>
  <si>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</si>
  <si>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</si>
  <si>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</si>
  <si>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</si>
  <si>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</si>
  <si>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</si>
  <si>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</si>
  <si>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</si>
  <si>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</si>
  <si>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</si>
  <si>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</si>
  <si>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</si>
  <si>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</si>
  <si>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</si>
  <si>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</si>
  <si>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</si>
  <si>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</si>
  <si>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</si>
  <si>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</si>
  <si>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</si>
  <si>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</si>
  <si>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</si>
  <si>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</si>
  <si>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</si>
  <si>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</si>
  <si>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</si>
  <si>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</si>
  <si>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</si>
  <si>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</si>
  <si>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</si>
  <si>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</si>
  <si>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</si>
  <si>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</si>
  <si>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</si>
  <si>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</si>
  <si>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</si>
  <si>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</si>
  <si>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</si>
  <si>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</si>
  <si>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</si>
  <si>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</si>
  <si>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</si>
  <si>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</si>
  <si>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</si>
  <si>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</si>
  <si>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</si>
  <si>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</si>
  <si>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</si>
  <si>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</si>
  <si>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</si>
  <si>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</si>
  <si>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</si>
  <si>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</si>
  <si>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</si>
  <si>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</si>
  <si>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</si>
  <si>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</si>
  <si>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</si>
  <si>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</si>
  <si>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</si>
  <si>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</si>
  <si>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</si>
  <si>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</si>
  <si>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</si>
  <si>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</si>
  <si>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</si>
  <si>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</si>
  <si>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</si>
  <si>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</si>
  <si>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</si>
  <si>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</si>
  <si>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</si>
  <si>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</si>
  <si>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</si>
  <si>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</si>
  <si>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</si>
  <si>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</si>
  <si>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</si>
  <si>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</si>
  <si>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</si>
  <si>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</si>
  <si>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</si>
  <si>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</si>
  <si>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</si>
  <si>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</si>
  <si>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</si>
  <si>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</si>
  <si>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</si>
  <si>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</si>
  <si>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</si>
  <si>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</si>
  <si>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</si>
  <si>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</si>
  <si>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</si>
  <si>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</si>
  <si>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</si>
  <si>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</si>
  <si>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</si>
  <si>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</si>
  <si>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</si>
  <si>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</si>
  <si>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</si>
  <si>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</si>
  <si>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</si>
  <si>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</si>
  <si>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</si>
  <si>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</si>
  <si>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</si>
  <si>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</si>
  <si>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</si>
  <si>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</si>
  <si>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</si>
  <si>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</si>
  <si>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</si>
  <si>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</si>
  <si>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</si>
  <si>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</si>
  <si>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</si>
  <si>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</si>
  <si>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</si>
  <si>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</si>
  <si>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</si>
  <si>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</si>
  <si>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</si>
  <si>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</si>
  <si>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</si>
  <si>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</si>
  <si>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</si>
  <si>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</si>
  <si>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</si>
  <si>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</si>
  <si>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</si>
  <si>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</si>
  <si>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</si>
  <si>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</si>
  <si>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</si>
  <si>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</si>
  <si>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</si>
  <si>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</si>
  <si>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</si>
  <si>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</si>
  <si>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</si>
  <si>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</si>
  <si>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</si>
  <si>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</si>
  <si>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</si>
  <si>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</si>
  <si>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</si>
  <si>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</si>
  <si>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</si>
  <si>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</si>
  <si>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</si>
  <si>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</si>
  <si>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</si>
  <si>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</si>
  <si>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</si>
  <si>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</si>
  <si>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</si>
  <si>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</si>
  <si>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</si>
  <si>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</si>
  <si>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</si>
  <si>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</si>
  <si>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</si>
  <si>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</si>
  <si>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</si>
  <si>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</si>
  <si>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</si>
  <si>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</si>
  <si>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</si>
  <si>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</si>
  <si>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</si>
  <si>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</si>
  <si>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</si>
  <si>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</si>
  <si>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</si>
  <si>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</si>
  <si>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</si>
  <si>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</si>
  <si>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</si>
  <si>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</si>
  <si>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</si>
  <si>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</si>
  <si>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</si>
  <si>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</si>
  <si>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</si>
  <si>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</si>
  <si>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</si>
  <si>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</si>
  <si>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</si>
  <si>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</si>
  <si>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</si>
  <si>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</si>
  <si>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</si>
  <si>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</si>
  <si>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</si>
  <si>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</si>
  <si>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</si>
  <si>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</si>
  <si>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</si>
  <si>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</si>
  <si>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</si>
  <si>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</si>
  <si>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</si>
  <si>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</si>
  <si>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</si>
  <si>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</si>
  <si>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</si>
  <si>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</si>
  <si>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</si>
  <si>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</si>
  <si>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</si>
  <si>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</si>
  <si>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</si>
  <si>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</si>
  <si>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</si>
  <si>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</si>
  <si>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</si>
  <si>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</si>
  <si>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</si>
  <si>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</si>
  <si>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</si>
  <si>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</si>
  <si>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</si>
  <si>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</si>
  <si>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</si>
  <si>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</si>
  <si>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</si>
  <si>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</si>
  <si>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</si>
  <si>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</si>
  <si>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</si>
  <si>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</si>
  <si>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</si>
  <si>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</si>
  <si>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</si>
  <si>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</si>
  <si>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</si>
  <si>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</si>
  <si>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</si>
  <si>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</si>
  <si>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</si>
  <si>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</si>
  <si>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</si>
  <si>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</si>
  <si>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</si>
  <si>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</si>
  <si>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</si>
  <si>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</si>
  <si>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</si>
  <si>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</si>
  <si>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</si>
  <si>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</si>
  <si>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</si>
  <si>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</si>
  <si>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</si>
  <si>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</si>
  <si>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</si>
  <si>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</si>
  <si>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</si>
  <si>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</si>
  <si>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</si>
  <si>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</si>
  <si>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</si>
  <si>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</si>
  <si>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</si>
  <si>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</si>
  <si>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</si>
  <si>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</si>
  <si>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</si>
  <si>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</si>
  <si>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</si>
  <si>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</si>
  <si>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</si>
  <si>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</si>
  <si>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</si>
  <si>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</si>
  <si>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</si>
  <si>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</si>
  <si>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</si>
  <si>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</si>
  <si>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</si>
  <si>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</si>
  <si>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</si>
  <si>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</si>
  <si>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</si>
  <si>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</si>
  <si>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</si>
  <si>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</si>
  <si>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</si>
  <si>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</si>
  <si>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</si>
  <si>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</si>
  <si>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</si>
  <si>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</si>
  <si>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</si>
  <si>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</si>
  <si>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</si>
  <si>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</si>
  <si>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</si>
  <si>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</si>
  <si>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</si>
  <si>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</si>
  <si>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</si>
  <si>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</si>
  <si>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</si>
  <si>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</si>
  <si>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</si>
  <si>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</si>
  <si>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</si>
  <si>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</si>
  <si>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</si>
  <si>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</si>
  <si>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</si>
  <si>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</si>
  <si>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</si>
  <si>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</si>
  <si>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</si>
  <si>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</si>
  <si>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</si>
  <si>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</si>
  <si>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</si>
  <si>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</si>
  <si>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</si>
  <si>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</si>
  <si>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</si>
  <si>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</si>
  <si>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</si>
  <si>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</si>
  <si>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</si>
  <si>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</si>
  <si>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</si>
  <si>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</si>
  <si>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</si>
  <si>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</si>
  <si>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</si>
  <si>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</si>
  <si>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</si>
  <si>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</si>
  <si>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</si>
  <si>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</si>
  <si>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</si>
  <si>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</si>
  <si>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</si>
  <si>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</si>
  <si>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</si>
  <si>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</si>
  <si>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</si>
  <si>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</si>
  <si>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</si>
  <si>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</si>
  <si>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</si>
  <si>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</si>
  <si>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</si>
  <si>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</si>
  <si>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</si>
  <si>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</si>
  <si>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</si>
  <si>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</si>
  <si>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</si>
  <si>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</si>
  <si>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</si>
  <si>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</si>
  <si>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</si>
  <si>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</si>
  <si>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</si>
  <si>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</si>
  <si>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</si>
  <si>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</si>
  <si>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</si>
  <si>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</si>
  <si>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</si>
  <si>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</si>
  <si>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</si>
  <si>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</si>
  <si>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</si>
  <si>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</si>
  <si>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</si>
  <si>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</si>
  <si>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</si>
  <si>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</si>
  <si>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</si>
  <si>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</si>
  <si>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</si>
  <si>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</si>
  <si>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</si>
  <si>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</si>
  <si>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</si>
  <si>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</si>
  <si>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</si>
  <si>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</si>
  <si>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</si>
  <si>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</si>
  <si>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</si>
  <si>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</si>
  <si>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</si>
  <si>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</si>
  <si>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</si>
  <si>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</si>
  <si>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</si>
  <si>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</si>
  <si>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</si>
  <si>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</si>
  <si>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</si>
  <si>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</si>
  <si>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</si>
  <si>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</si>
  <si>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</si>
  <si>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</si>
  <si>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</si>
  <si>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</si>
  <si>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</si>
  <si>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</si>
  <si>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</si>
  <si>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</si>
  <si>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</si>
  <si>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</si>
  <si>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</si>
  <si>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</si>
  <si>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</si>
  <si>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</si>
  <si>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</si>
  <si>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</si>
  <si>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</si>
  <si>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</si>
  <si>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</si>
  <si>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</si>
  <si>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</si>
  <si>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</si>
  <si>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</si>
  <si>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</si>
  <si>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</si>
  <si>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</si>
  <si>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</si>
  <si>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</si>
  <si>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</si>
  <si>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</si>
  <si>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</si>
  <si>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</si>
  <si>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</si>
  <si>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</si>
  <si>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</si>
  <si>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</si>
  <si>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</si>
  <si>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</si>
  <si>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</si>
  <si>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</si>
  <si>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</si>
  <si>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</si>
  <si>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</si>
  <si>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</si>
  <si>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</si>
  <si>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</si>
  <si>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</si>
  <si>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</si>
  <si>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</si>
  <si>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</si>
  <si>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</si>
  <si>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</si>
  <si>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</si>
  <si>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</si>
  <si>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</si>
  <si>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</si>
  <si>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</si>
  <si>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</si>
  <si>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</si>
  <si>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</si>
  <si>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</si>
  <si>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</si>
  <si>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</si>
  <si>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</si>
  <si>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</si>
  <si>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</si>
  <si>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</si>
  <si>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</si>
  <si>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</si>
  <si>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</si>
  <si>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</si>
  <si>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</si>
  <si>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</si>
  <si>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</si>
  <si>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</si>
  <si>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</si>
  <si>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</si>
  <si>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</si>
  <si>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</si>
  <si>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</si>
  <si>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</si>
  <si>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</si>
  <si>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</si>
  <si>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</si>
  <si>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</si>
  <si>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</si>
  <si>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</si>
  <si>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</si>
  <si>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</si>
  <si>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</si>
  <si>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</si>
  <si>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</si>
  <si>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</si>
  <si>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</si>
  <si>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</si>
  <si>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</si>
  <si>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</si>
  <si>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</si>
  <si>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</si>
  <si>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</si>
  <si>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</si>
  <si>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</si>
  <si>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</si>
  <si>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</si>
  <si>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</si>
  <si>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</si>
  <si>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</si>
  <si>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</si>
  <si>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</si>
  <si>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</si>
  <si>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</si>
  <si>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</si>
  <si>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</si>
  <si>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</si>
  <si>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</si>
  <si>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</si>
  <si>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</si>
  <si>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</si>
  <si>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</si>
  <si>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</si>
  <si>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</si>
  <si>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</si>
  <si>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</si>
  <si>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</si>
  <si>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</si>
  <si>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</si>
  <si>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</si>
  <si>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</si>
  <si>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</si>
  <si>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</si>
  <si>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</si>
  <si>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</si>
  <si>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</si>
  <si>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</si>
  <si>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</si>
  <si>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</si>
  <si>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</si>
  <si>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</si>
  <si>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</si>
  <si>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</si>
  <si>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</si>
  <si>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</si>
  <si>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</si>
  <si>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</si>
  <si>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</si>
  <si>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</si>
  <si>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</si>
  <si>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</si>
  <si>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</si>
  <si>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</si>
  <si>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</si>
  <si>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</si>
  <si>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</si>
  <si>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</si>
  <si>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</si>
  <si>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</si>
  <si>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</si>
  <si>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</si>
  <si>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</si>
  <si>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</si>
  <si>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</si>
  <si>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</si>
  <si>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</si>
  <si>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</si>
  <si>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</si>
  <si>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</si>
  <si>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</si>
  <si>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</si>
  <si>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</si>
  <si>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</si>
  <si>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</si>
  <si>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</si>
  <si>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</si>
  <si>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</si>
  <si>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</si>
  <si>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</si>
  <si>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</si>
  <si>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</si>
  <si>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</si>
  <si>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</si>
  <si>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</si>
  <si>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</si>
  <si>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</si>
  <si>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</si>
  <si>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</si>
  <si>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</si>
  <si>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</si>
  <si>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</si>
  <si>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</si>
  <si>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</si>
  <si>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</si>
  <si>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</si>
  <si>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</si>
  <si>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</si>
  <si>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</si>
  <si>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</si>
  <si>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</si>
  <si>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</si>
  <si>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</si>
  <si>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</si>
  <si>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</si>
  <si>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</si>
  <si>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</si>
  <si>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</si>
  <si>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</si>
  <si>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</si>
  <si>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</si>
  <si>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</si>
  <si>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</si>
  <si>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</si>
  <si>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</si>
  <si>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</si>
  <si>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</si>
  <si>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</si>
  <si>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</si>
  <si>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</si>
  <si>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</si>
  <si>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</si>
  <si>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</si>
  <si>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</si>
  <si>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</si>
  <si>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</si>
  <si>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</si>
  <si>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</si>
  <si>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</si>
  <si>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</si>
  <si>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</si>
  <si>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</si>
  <si>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</si>
  <si>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</si>
  <si>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</si>
  <si>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</si>
  <si>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</si>
  <si>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</si>
  <si>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</si>
  <si>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</si>
  <si>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</si>
  <si>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</si>
  <si>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</si>
  <si>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</si>
  <si>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</si>
  <si>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</si>
  <si>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</si>
  <si>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</si>
  <si>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</si>
  <si>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</si>
  <si>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</si>
  <si>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</si>
  <si>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</si>
  <si>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</si>
  <si>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</si>
  <si>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</si>
  <si>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</si>
  <si>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</si>
  <si>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</si>
  <si>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</si>
  <si>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</si>
  <si>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</si>
  <si>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</si>
  <si>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</si>
  <si>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</si>
  <si>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</si>
  <si>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</si>
  <si>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</si>
  <si>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</si>
  <si>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</si>
  <si>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</si>
  <si>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</si>
  <si>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</si>
  <si>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</si>
  <si>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</si>
  <si>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</si>
  <si>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</si>
  <si>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</si>
  <si>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</si>
  <si>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</si>
  <si>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</si>
  <si>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</si>
  <si>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</si>
  <si>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</si>
  <si>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</si>
  <si>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</si>
  <si>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</si>
  <si>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</si>
  <si>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</si>
  <si>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</si>
  <si>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</si>
  <si>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</si>
  <si>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</si>
  <si>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</si>
  <si>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</si>
  <si>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</si>
  <si>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</si>
  <si>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</si>
  <si>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</si>
  <si>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</si>
  <si>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</si>
  <si>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</si>
  <si>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</si>
  <si>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</si>
  <si>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</si>
  <si>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</si>
  <si>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</si>
  <si>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</si>
  <si>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</si>
  <si>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</si>
  <si>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</si>
  <si>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</si>
  <si>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</si>
  <si>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</si>
  <si>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</si>
  <si>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</si>
  <si>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</si>
  <si>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</si>
  <si>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</si>
  <si>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</si>
  <si>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</si>
  <si>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</si>
  <si>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</si>
  <si>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</si>
  <si>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</si>
  <si>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</si>
  <si>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</si>
  <si>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</si>
  <si>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</si>
  <si>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</si>
  <si>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</si>
  <si>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</si>
  <si>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</si>
  <si>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</si>
  <si>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</si>
  <si>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</si>
  <si>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</si>
  <si>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</si>
  <si>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</si>
  <si>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</si>
  <si>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</si>
  <si>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</si>
  <si>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</si>
  <si>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</si>
  <si>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</si>
  <si>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</si>
  <si>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</si>
  <si>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</si>
  <si>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</si>
  <si>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</si>
  <si>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</si>
  <si>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</si>
  <si>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</si>
  <si>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</si>
  <si>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</si>
  <si>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</si>
  <si>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</si>
  <si>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</si>
  <si>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</si>
  <si>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</si>
  <si>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</si>
  <si>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</si>
  <si>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</si>
  <si>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</si>
  <si>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</si>
  <si>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</si>
  <si>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</si>
  <si>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</si>
  <si>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</si>
  <si>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</si>
  <si>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</si>
  <si>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</si>
  <si>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</si>
  <si>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</si>
  <si>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</si>
  <si>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</si>
  <si>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</si>
  <si>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</si>
  <si>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</si>
  <si>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</si>
  <si>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</si>
  <si>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</si>
  <si>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</si>
  <si>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</si>
  <si>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</si>
  <si>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</si>
  <si>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</si>
  <si>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</si>
  <si>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</si>
  <si>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</si>
  <si>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</si>
  <si>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</si>
  <si>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</si>
  <si>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</si>
  <si>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</si>
  <si>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</si>
  <si>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</si>
  <si>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</si>
  <si>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</si>
  <si>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</si>
  <si>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</si>
  <si>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</si>
  <si>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</si>
  <si>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</si>
  <si>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</si>
  <si>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</si>
  <si>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</si>
  <si>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</si>
  <si>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</si>
  <si>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</si>
  <si>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</si>
  <si>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</si>
  <si>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</si>
  <si>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</si>
  <si>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</si>
  <si>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</si>
  <si>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</si>
  <si>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</si>
  <si>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</si>
  <si>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</si>
  <si>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</si>
  <si>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</si>
  <si>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</si>
  <si>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</si>
  <si>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</si>
  <si>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</si>
  <si>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</si>
  <si>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</si>
  <si>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</si>
  <si>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</si>
  <si>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</si>
  <si>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</si>
  <si>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</si>
  <si>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</si>
  <si>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</si>
  <si>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</si>
  <si>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</si>
  <si>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</si>
  <si>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</si>
  <si>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</si>
  <si>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</si>
  <si>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</si>
  <si>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</si>
  <si>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</si>
  <si>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</si>
  <si>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</si>
  <si>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</si>
  <si>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</si>
  <si>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</si>
  <si>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</si>
  <si>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</si>
  <si>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</si>
  <si>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</si>
  <si>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</si>
  <si>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</si>
  <si>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</si>
  <si>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</si>
  <si>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</si>
  <si>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</si>
  <si>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</si>
  <si>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</si>
  <si>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</si>
  <si>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</si>
  <si>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</si>
  <si>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</si>
  <si>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</si>
  <si>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</si>
  <si>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</si>
  <si>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</si>
  <si>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</si>
  <si>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</si>
  <si>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</si>
  <si>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</si>
  <si>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</si>
  <si>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</si>
  <si>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</si>
  <si>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</si>
  <si>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</si>
  <si>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</si>
  <si>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</si>
  <si>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</si>
  <si>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</si>
  <si>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</si>
  <si>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</si>
  <si>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</si>
  <si>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</si>
  <si>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</si>
  <si>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</si>
  <si>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</si>
  <si>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</si>
  <si>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</si>
  <si>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</si>
  <si>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</si>
  <si>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</si>
  <si>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</si>
  <si>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</si>
  <si>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</si>
  <si>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</si>
  <si>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</si>
  <si>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</si>
  <si>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</si>
  <si>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</si>
  <si>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</si>
  <si>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</si>
  <si>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</si>
  <si>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</si>
  <si>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</si>
  <si>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</si>
  <si>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</si>
  <si>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</si>
  <si>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</si>
  <si>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</si>
  <si>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</si>
  <si>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</si>
  <si>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</si>
  <si>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</si>
  <si>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</si>
  <si>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</si>
  <si>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</si>
  <si>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</si>
  <si>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</si>
  <si>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</si>
  <si>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</si>
  <si>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</si>
  <si>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</si>
  <si>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</si>
  <si>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</si>
  <si>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</si>
  <si>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</si>
  <si>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</si>
  <si>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</si>
  <si>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</si>
  <si>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</si>
  <si>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</si>
  <si>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</si>
  <si>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</si>
  <si>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</si>
  <si>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</si>
  <si>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</si>
  <si>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</si>
  <si>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</si>
  <si>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</si>
  <si>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</si>
  <si>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</si>
  <si>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</si>
  <si>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</si>
  <si>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</si>
  <si>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</si>
  <si>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</si>
  <si>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</si>
  <si>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</si>
  <si>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</si>
  <si>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</si>
  <si>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</si>
  <si>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</si>
  <si>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</si>
  <si>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</si>
  <si>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</si>
  <si>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</si>
  <si>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</si>
  <si>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</si>
  <si>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</si>
  <si>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</si>
  <si>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</si>
  <si>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</si>
  <si>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</si>
  <si>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</si>
  <si>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</si>
  <si>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</si>
  <si>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</si>
  <si>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</si>
  <si>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</si>
  <si>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</si>
  <si>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</si>
  <si>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</si>
  <si>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</si>
  <si>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</si>
  <si>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</si>
  <si>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</si>
  <si>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</si>
  <si>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</si>
  <si>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</si>
  <si>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</si>
  <si>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</si>
  <si>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</si>
  <si>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</si>
  <si>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</si>
  <si>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</si>
  <si>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</si>
  <si>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</si>
  <si>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</si>
  <si>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</si>
  <si>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</si>
  <si>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</si>
  <si>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</si>
  <si>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</si>
  <si>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</si>
  <si>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</si>
  <si>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</si>
  <si>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</si>
  <si>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</si>
  <si>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</si>
  <si>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</si>
  <si>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</si>
  <si>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</si>
  <si>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</si>
  <si>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</si>
  <si>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</si>
  <si>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</si>
  <si>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</si>
  <si>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</si>
  <si>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</si>
  <si>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</si>
  <si>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</si>
  <si>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</si>
  <si>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</si>
  <si>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</si>
  <si>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</si>
  <si>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</si>
  <si>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</si>
  <si>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</si>
  <si>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</si>
  <si>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</si>
  <si>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</si>
  <si>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</si>
  <si>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</si>
  <si>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</si>
  <si>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</si>
  <si>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</si>
  <si>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</si>
  <si>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</si>
  <si>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</si>
  <si>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</si>
  <si>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</si>
  <si>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</si>
  <si>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</si>
  <si>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</si>
  <si>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</si>
  <si>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</si>
  <si>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</si>
  <si>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</si>
  <si>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</si>
  <si>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</si>
  <si>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</si>
  <si>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</si>
  <si>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</si>
  <si>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</si>
  <si>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</si>
  <si>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</si>
  <si>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</si>
  <si>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</si>
  <si>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</si>
  <si>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</si>
  <si>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</si>
  <si>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</si>
  <si>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</si>
  <si>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</si>
  <si>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</si>
  <si>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</si>
  <si>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</si>
  <si>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</si>
  <si>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</si>
  <si>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</si>
  <si>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</si>
  <si>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</si>
  <si>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</si>
  <si>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</si>
  <si>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</si>
  <si>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</si>
  <si>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</si>
  <si>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</si>
  <si>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</si>
  <si>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</si>
  <si>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</si>
  <si>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</si>
  <si>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</si>
  <si>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</si>
  <si>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</si>
  <si>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</si>
  <si>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</si>
  <si>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</si>
  <si>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</si>
  <si>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</si>
  <si>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</si>
  <si>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</si>
  <si>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</si>
  <si>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</si>
  <si>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</si>
  <si>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</si>
  <si>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</si>
  <si>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</si>
  <si>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</si>
  <si>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</si>
  <si>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</si>
  <si>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</si>
  <si>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</si>
  <si>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</si>
  <si>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</si>
  <si>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</si>
  <si>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</si>
  <si>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</si>
  <si>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</si>
  <si>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</si>
  <si>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</si>
  <si>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</si>
  <si>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</si>
  <si>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</si>
  <si>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</si>
  <si>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</si>
  <si>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</si>
  <si>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</si>
  <si>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</si>
  <si>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</si>
  <si>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</si>
  <si>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</si>
  <si>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</si>
  <si>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</si>
  <si>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</si>
  <si>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</si>
  <si>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</si>
  <si>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</si>
  <si>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</si>
  <si>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</si>
  <si>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</si>
  <si>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</si>
  <si>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</si>
  <si>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</si>
  <si>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</si>
  <si>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</si>
  <si>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</si>
  <si>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</si>
  <si>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</si>
  <si>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</si>
  <si>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</si>
  <si>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</si>
  <si>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</si>
  <si>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</si>
  <si>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</si>
  <si>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</si>
  <si>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</si>
  <si>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</si>
  <si>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</si>
  <si>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</si>
  <si>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</si>
  <si>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</si>
  <si>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</si>
  <si>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</si>
  <si>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</si>
  <si>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</si>
  <si>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</si>
  <si>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</si>
  <si>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</si>
  <si>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</si>
  <si>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</si>
  <si>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</si>
  <si>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</si>
  <si>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</si>
  <si>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</si>
  <si>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</si>
  <si>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</si>
  <si>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</si>
  <si>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</si>
  <si>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</si>
  <si>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</si>
  <si>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</si>
  <si>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</si>
  <si>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</si>
  <si>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</si>
  <si>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</si>
  <si>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</si>
  <si>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</si>
  <si>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</si>
  <si>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</si>
  <si>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</si>
  <si>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</si>
  <si>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</si>
  <si>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</si>
  <si>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</si>
  <si>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</si>
  <si>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</si>
  <si>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</si>
  <si>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</si>
  <si>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</si>
  <si>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</si>
  <si>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</si>
  <si>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</si>
  <si>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</si>
  <si>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</si>
  <si>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</si>
  <si>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</si>
  <si>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</si>
  <si>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</si>
  <si>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</si>
  <si>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</si>
  <si>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</si>
  <si>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</si>
  <si>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</si>
  <si>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</si>
  <si>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</si>
  <si>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</si>
  <si>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</si>
  <si>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</si>
  <si>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</si>
  <si>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</si>
  <si>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</si>
  <si>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</si>
  <si>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</si>
  <si>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</si>
  <si>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</si>
  <si>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</si>
  <si>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</si>
  <si>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</si>
  <si>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</si>
  <si>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</si>
  <si>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</si>
  <si>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</si>
  <si>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</si>
  <si>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</si>
  <si>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</si>
  <si>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</si>
  <si>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</si>
  <si>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</si>
  <si>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</si>
  <si>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</si>
  <si>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</si>
  <si>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</si>
  <si>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</si>
  <si>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</si>
  <si>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</si>
  <si>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</si>
  <si>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</si>
  <si>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</si>
  <si>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</si>
  <si>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</si>
  <si>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</si>
  <si>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</si>
  <si>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</si>
  <si>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</si>
  <si>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</si>
  <si>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</si>
  <si>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</si>
  <si>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</si>
  <si>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</si>
  <si>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</si>
  <si>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</si>
  <si>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</si>
  <si>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</si>
  <si>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</si>
  <si>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</si>
  <si>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</si>
  <si>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</si>
  <si>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</si>
  <si>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</si>
  <si>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</si>
  <si>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</si>
  <si>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</si>
  <si>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</si>
  <si>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</si>
  <si>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</si>
  <si>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</si>
  <si>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</si>
  <si>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</si>
  <si>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</si>
  <si>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</si>
  <si>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</si>
  <si>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</si>
  <si>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</si>
  <si>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</si>
  <si>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</si>
  <si>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</si>
  <si>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</si>
  <si>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</si>
  <si>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</si>
  <si>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</si>
  <si>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</si>
  <si>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</si>
  <si>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</si>
  <si>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</si>
  <si>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</si>
  <si>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</si>
  <si>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</si>
  <si>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</si>
  <si>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</si>
  <si>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</si>
  <si>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</si>
  <si>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</si>
  <si>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</si>
  <si>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</si>
  <si>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</si>
  <si>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</si>
  <si>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</si>
  <si>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</si>
  <si>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</si>
  <si>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</si>
  <si>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</si>
  <si>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</si>
  <si>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</si>
  <si>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</si>
  <si>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</si>
  <si>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</si>
  <si>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</si>
  <si>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</si>
  <si>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</si>
  <si>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</si>
  <si>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</si>
  <si>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</si>
  <si>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</si>
  <si>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</si>
  <si>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</si>
  <si>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</si>
  <si>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</si>
  <si>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</si>
  <si>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</si>
  <si>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</si>
  <si>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</si>
  <si>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</si>
  <si>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</si>
  <si>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</si>
  <si>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</si>
  <si>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</si>
  <si>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</si>
  <si>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</si>
  <si>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</si>
  <si>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</si>
  <si>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</si>
  <si>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</si>
  <si>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</si>
  <si>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</si>
  <si>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</si>
  <si>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</si>
  <si>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</si>
  <si>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</si>
  <si>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</si>
  <si>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</si>
  <si>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</si>
  <si>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</si>
  <si>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</si>
  <si>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</si>
  <si>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</si>
  <si>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</si>
  <si>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</si>
  <si>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</si>
  <si>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</si>
  <si>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</si>
  <si>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</si>
  <si>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</si>
  <si>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</si>
  <si>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</si>
  <si>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</si>
  <si>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</si>
  <si>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</si>
  <si>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</si>
  <si>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</si>
  <si>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</si>
  <si>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</si>
  <si>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</si>
  <si>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</si>
  <si>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</si>
  <si>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</si>
  <si>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</si>
  <si>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</si>
  <si>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</si>
  <si>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</si>
  <si>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</si>
  <si>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</si>
  <si>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</si>
  <si>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</si>
  <si>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</si>
  <si>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</si>
  <si>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</si>
  <si>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</si>
  <si>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</si>
  <si>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</si>
  <si>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</si>
  <si>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</si>
  <si>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</si>
  <si>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</si>
  <si>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</si>
  <si>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</si>
  <si>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</si>
  <si>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</si>
  <si>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</si>
  <si>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</si>
  <si>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</si>
  <si>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</si>
  <si>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</si>
  <si>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</si>
  <si>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</si>
  <si>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</si>
  <si>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</si>
  <si>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</si>
  <si>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</si>
  <si>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</si>
  <si>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</si>
  <si>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</si>
  <si>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</si>
  <si>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</si>
  <si>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</si>
  <si>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</si>
  <si>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</si>
  <si>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</si>
  <si>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</si>
  <si>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</si>
  <si>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</si>
  <si>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</si>
  <si>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</si>
  <si>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</si>
  <si>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</si>
  <si>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</si>
  <si>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</si>
  <si>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</si>
  <si>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</si>
  <si>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</si>
  <si>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</si>
  <si>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</si>
  <si>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</si>
  <si>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</si>
  <si>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</si>
  <si>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</si>
  <si>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</si>
  <si>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</si>
  <si>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</si>
  <si>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</si>
  <si>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</si>
  <si>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</si>
  <si>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</si>
  <si>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</si>
  <si>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</si>
  <si>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</si>
  <si>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</si>
  <si>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</si>
  <si>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</si>
  <si>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</si>
  <si>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</si>
  <si>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</si>
  <si>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</si>
  <si>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</si>
  <si>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</si>
  <si>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</si>
  <si>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</si>
  <si>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</si>
  <si>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</si>
  <si>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</si>
  <si>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</si>
  <si>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</si>
  <si>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</si>
  <si>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</si>
  <si>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</si>
  <si>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</si>
  <si>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</si>
  <si>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</si>
  <si>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</si>
  <si>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</si>
  <si>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</si>
  <si>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</si>
  <si>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</si>
  <si>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</si>
  <si>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</si>
  <si>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</si>
  <si>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</si>
  <si>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</si>
  <si>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</si>
  <si>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</si>
  <si>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</si>
  <si>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</si>
  <si>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</si>
  <si>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</si>
  <si>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</si>
  <si>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</si>
  <si>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</si>
  <si>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</si>
  <si>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</si>
  <si>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</si>
  <si>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</si>
  <si>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</si>
  <si>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</si>
  <si>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</si>
  <si>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</si>
  <si>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</si>
  <si>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</si>
  <si>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</si>
  <si>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</si>
  <si>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</si>
  <si>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</si>
  <si>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</si>
  <si>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</si>
  <si>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</si>
  <si>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</si>
  <si>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</si>
  <si>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</si>
  <si>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</si>
  <si>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</si>
  <si>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</si>
  <si>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</si>
  <si>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</si>
  <si>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</si>
  <si>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</si>
  <si>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</si>
  <si>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</si>
  <si>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</si>
  <si>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</si>
  <si>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</si>
  <si>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</si>
  <si>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</si>
  <si>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</si>
  <si>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</si>
  <si>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</si>
  <si>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</si>
  <si>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</si>
  <si>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</si>
  <si>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</si>
  <si>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</si>
  <si>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</si>
  <si>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</si>
  <si>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</si>
  <si>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</si>
  <si>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</si>
  <si>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</si>
  <si>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</si>
  <si>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</si>
  <si>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</si>
  <si>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</si>
  <si>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</si>
  <si>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</si>
  <si>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</si>
  <si>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</si>
  <si>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</si>
  <si>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</si>
  <si>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</si>
  <si>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</si>
  <si>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</si>
  <si>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</si>
  <si>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</si>
  <si>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</si>
  <si>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</si>
  <si>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</si>
  <si>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</si>
  <si>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</si>
  <si>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</si>
  <si>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</si>
  <si>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</si>
  <si>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</si>
  <si>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</si>
  <si>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</si>
  <si>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</si>
  <si>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</si>
  <si>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</si>
  <si>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</si>
  <si>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</si>
  <si>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</si>
  <si>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</si>
  <si>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</si>
  <si>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</si>
  <si>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</si>
  <si>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</si>
  <si>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</si>
  <si>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</si>
  <si>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</si>
  <si>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</si>
  <si>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</si>
  <si>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</si>
  <si>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</si>
  <si>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</si>
  <si>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</si>
  <si>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</si>
  <si>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</si>
  <si>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</si>
  <si>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</si>
  <si>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</si>
  <si>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</si>
  <si>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</si>
  <si>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</si>
  <si>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</si>
  <si>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</si>
  <si>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</si>
  <si>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</si>
  <si>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</si>
  <si>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</si>
  <si>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</si>
  <si>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</si>
  <si>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</si>
  <si>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</si>
  <si>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</si>
  <si>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</si>
  <si>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</si>
  <si>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</si>
  <si>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</si>
  <si>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</si>
  <si>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</si>
  <si>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</si>
  <si>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</si>
  <si>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</si>
  <si>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</si>
  <si>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</si>
  <si>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</si>
  <si>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</si>
  <si>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</si>
  <si>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</si>
  <si>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</si>
  <si>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</si>
  <si>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</si>
  <si>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</si>
  <si>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</si>
  <si>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</si>
  <si>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</si>
  <si>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</si>
  <si>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</si>
  <si>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</si>
  <si>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</si>
  <si>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</si>
  <si>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</si>
  <si>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</si>
  <si>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</si>
  <si>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</si>
  <si>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</si>
  <si>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</si>
  <si>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</si>
  <si>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</si>
  <si>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</si>
  <si>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</si>
  <si>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</si>
  <si>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</si>
  <si>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</si>
  <si>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</si>
  <si>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</si>
  <si>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</si>
  <si>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</si>
  <si>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</si>
  <si>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</si>
  <si>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</si>
  <si>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</si>
  <si>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</si>
  <si>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</si>
  <si>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</si>
  <si>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</si>
  <si>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</si>
  <si>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</si>
  <si>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</si>
  <si>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</si>
  <si>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</si>
  <si>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</si>
  <si>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</si>
  <si>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</si>
  <si>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</si>
  <si>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</si>
  <si>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</si>
  <si>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</si>
  <si>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</si>
  <si>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</si>
  <si>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</si>
  <si>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</si>
  <si>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</si>
  <si>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</si>
  <si>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</si>
  <si>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</si>
  <si>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</si>
  <si>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</si>
  <si>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</si>
  <si>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</si>
  <si>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</si>
  <si>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</si>
  <si>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</si>
  <si>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</si>
  <si>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</si>
  <si>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</si>
  <si>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</si>
  <si>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</si>
  <si>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</si>
  <si>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</si>
  <si>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</si>
  <si>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</si>
  <si>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</si>
  <si>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</si>
  <si>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</si>
  <si>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</si>
  <si>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</si>
  <si>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</si>
  <si>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</si>
  <si>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</si>
  <si>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</si>
  <si>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</si>
  <si>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</si>
  <si>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</si>
  <si>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</si>
  <si>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</si>
  <si>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</si>
  <si>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</si>
  <si>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</si>
  <si>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</si>
  <si>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</si>
  <si>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</si>
  <si>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</si>
  <si>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</si>
  <si>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</si>
  <si>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</si>
  <si>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</si>
  <si>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</si>
  <si>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</si>
  <si>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</si>
  <si>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</si>
  <si>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</si>
  <si>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</si>
  <si>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</si>
  <si>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</si>
  <si>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</si>
  <si>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</si>
  <si>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</si>
  <si>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</si>
  <si>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</si>
  <si>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</si>
  <si>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</si>
  <si>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</si>
  <si>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</si>
  <si>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</si>
  <si>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</si>
  <si>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</si>
  <si>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</si>
  <si>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</si>
  <si>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</si>
  <si>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</si>
  <si>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</si>
  <si>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</si>
  <si>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</si>
  <si>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</si>
  <si>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</si>
  <si>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</si>
  <si>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</si>
  <si>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</si>
  <si>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</si>
  <si>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</si>
  <si>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</si>
  <si>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</si>
  <si>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</si>
  <si>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</si>
  <si>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</si>
  <si>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</si>
  <si>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</si>
  <si>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</si>
  <si>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</si>
  <si>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</si>
  <si>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</si>
  <si>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</si>
  <si>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</si>
  <si>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</si>
  <si>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</si>
  <si>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</si>
  <si>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</si>
  <si>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</si>
  <si>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</si>
  <si>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</si>
  <si>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</si>
  <si>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</si>
  <si>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</si>
  <si>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</si>
  <si>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</si>
  <si>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</si>
  <si>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</si>
  <si>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</si>
  <si>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</si>
  <si>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</si>
  <si>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</si>
  <si>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</si>
  <si>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</si>
  <si>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</si>
  <si>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</si>
  <si>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</si>
  <si>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</si>
  <si>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</si>
  <si>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</si>
  <si>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</si>
  <si>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</si>
  <si>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</si>
  <si>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</si>
  <si>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</si>
  <si>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</si>
  <si>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</si>
  <si>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</si>
  <si>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</si>
  <si>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</si>
  <si>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</si>
  <si>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</si>
  <si>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</si>
  <si>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</si>
  <si>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</si>
  <si>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</si>
  <si>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</si>
  <si>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</si>
  <si>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</si>
  <si>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</si>
  <si>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</si>
  <si>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</si>
  <si>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</si>
  <si>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</si>
  <si>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</si>
  <si>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</si>
  <si>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</si>
  <si>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</si>
  <si>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</si>
  <si>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</si>
  <si>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</si>
  <si>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</si>
  <si>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</si>
  <si>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</si>
  <si>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</si>
  <si>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</si>
  <si>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</si>
  <si>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</si>
  <si>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</si>
  <si>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</si>
  <si>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</si>
  <si>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</si>
  <si>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</si>
  <si>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</si>
  <si>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</si>
  <si>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</si>
  <si>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</si>
  <si>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</si>
  <si>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</si>
  <si>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</si>
  <si>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</si>
  <si>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</si>
  <si>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</si>
  <si>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</si>
  <si>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</si>
  <si>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</si>
  <si>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</si>
  <si>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</si>
  <si>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</si>
  <si>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</si>
  <si>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</si>
  <si>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</si>
  <si>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</si>
  <si>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</si>
  <si>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</si>
  <si>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</si>
  <si>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</si>
  <si>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</si>
  <si>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</si>
  <si>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</si>
  <si>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</si>
  <si>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</si>
  <si>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</si>
  <si>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</si>
  <si>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</si>
  <si>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</si>
  <si>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</si>
  <si>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</si>
  <si>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</si>
  <si>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</si>
  <si>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</si>
  <si>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</si>
  <si>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</si>
  <si>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</si>
  <si>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</si>
  <si>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</si>
  <si>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</si>
  <si>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</si>
  <si>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</si>
  <si>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</si>
  <si>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</si>
  <si>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</si>
  <si>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</si>
  <si>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</si>
  <si>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</si>
  <si>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</si>
  <si>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</si>
  <si>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</si>
  <si>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</si>
  <si>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</si>
  <si>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</si>
  <si>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</si>
  <si>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</si>
  <si>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</si>
  <si>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</si>
  <si>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</si>
  <si>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</si>
  <si>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</si>
  <si>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</si>
  <si>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</si>
  <si>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</si>
  <si>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</si>
  <si>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</si>
  <si>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</si>
  <si>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</si>
  <si>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</si>
  <si>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</si>
  <si>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</si>
  <si>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</si>
  <si>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</si>
  <si>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</si>
  <si>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</si>
  <si>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</si>
  <si>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</si>
  <si>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</si>
  <si>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</si>
  <si>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</si>
  <si>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</si>
  <si>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</si>
  <si>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</si>
  <si>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</si>
  <si>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</si>
  <si>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</si>
  <si>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</si>
  <si>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</si>
  <si>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</si>
  <si>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</si>
  <si>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</si>
  <si>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</si>
  <si>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</si>
  <si>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</si>
  <si>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</si>
  <si>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</si>
  <si>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</si>
  <si>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</si>
  <si>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</si>
  <si>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</si>
  <si>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</si>
  <si>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</si>
  <si>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</si>
  <si>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</si>
  <si>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</si>
  <si>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</si>
  <si>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</si>
  <si>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</si>
  <si>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</si>
  <si>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</si>
  <si>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</si>
  <si>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</si>
  <si>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</si>
  <si>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</si>
  <si>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</si>
  <si>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</si>
  <si>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</si>
  <si>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</si>
  <si>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</si>
  <si>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</si>
  <si>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</si>
  <si>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</si>
  <si>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</si>
  <si>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</si>
  <si>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</si>
  <si>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</si>
  <si>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</si>
  <si>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</si>
  <si>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</si>
  <si>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</si>
  <si>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</si>
  <si>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</si>
  <si>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</si>
  <si>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</si>
  <si>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</si>
  <si>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</si>
  <si>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</si>
  <si>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</si>
  <si>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</si>
  <si>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</si>
  <si>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</si>
  <si>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</si>
  <si>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</si>
  <si>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</si>
  <si>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</si>
  <si>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</si>
  <si>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</si>
  <si>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</si>
  <si>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</si>
  <si>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</si>
  <si>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</si>
  <si>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</si>
  <si>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</si>
  <si>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</si>
  <si>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</si>
  <si>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</si>
  <si>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</si>
  <si>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</si>
  <si>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</si>
  <si>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</si>
  <si>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</si>
  <si>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</si>
  <si>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</si>
  <si>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</si>
  <si>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</si>
  <si>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</si>
  <si>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</si>
  <si>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</si>
  <si>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</si>
  <si>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</si>
  <si>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</si>
  <si>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</si>
  <si>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</si>
  <si>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</si>
  <si>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</si>
  <si>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</si>
  <si>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</si>
  <si>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</si>
  <si>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</si>
  <si>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</si>
  <si>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</si>
  <si>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</si>
  <si>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</si>
  <si>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</si>
  <si>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</si>
  <si>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</si>
  <si>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</si>
  <si>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</si>
  <si>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</si>
  <si>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</si>
  <si>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</si>
  <si>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</si>
  <si>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</si>
  <si>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</si>
  <si>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</si>
  <si>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</si>
  <si>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</si>
  <si>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</si>
  <si>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</si>
  <si>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</si>
  <si>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</si>
  <si>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</si>
  <si>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</si>
  <si>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</si>
  <si>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</si>
  <si>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</si>
  <si>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</si>
  <si>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</si>
  <si>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</si>
  <si>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</si>
  <si>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</si>
  <si>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</si>
  <si>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</si>
  <si>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</si>
  <si>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</si>
  <si>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</si>
  <si>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</si>
  <si>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</si>
  <si>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</si>
  <si>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</si>
  <si>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</si>
  <si>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</si>
  <si>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</si>
  <si>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</si>
  <si>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</si>
  <si>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</si>
  <si>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</si>
  <si>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</si>
  <si>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</si>
  <si>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</si>
  <si>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</si>
  <si>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</si>
  <si>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</si>
  <si>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</si>
  <si>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</si>
  <si>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</si>
  <si>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</si>
  <si>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</si>
  <si>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</si>
  <si>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</si>
  <si>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</si>
  <si>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</si>
  <si>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</si>
  <si>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</si>
  <si>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</si>
  <si>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</si>
  <si>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</si>
  <si>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</si>
  <si>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</si>
  <si>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</si>
  <si>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</si>
  <si>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</si>
  <si>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</si>
  <si>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</si>
  <si>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</si>
  <si>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</si>
  <si>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</si>
  <si>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</si>
  <si>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</si>
  <si>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</si>
  <si>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</si>
  <si>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</si>
  <si>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</si>
  <si>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</si>
  <si>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</si>
  <si>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</si>
  <si>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</si>
  <si>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</si>
  <si>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</si>
  <si>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</si>
  <si>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</si>
  <si>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</si>
  <si>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</si>
  <si>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</si>
  <si>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</si>
  <si>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</si>
  <si>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</si>
  <si>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</si>
  <si>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</si>
  <si>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</si>
  <si>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</si>
  <si>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</si>
  <si>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</si>
  <si>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</si>
  <si>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</si>
  <si>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</si>
  <si>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</si>
  <si>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</si>
  <si>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</si>
  <si>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</si>
  <si>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</si>
  <si>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</si>
  <si>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</si>
  <si>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</si>
  <si>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</si>
  <si>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</si>
  <si>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</si>
  <si>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</si>
  <si>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</si>
  <si>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</si>
  <si>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</si>
  <si>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</si>
  <si>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</si>
  <si>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</si>
  <si>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</si>
  <si>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</si>
  <si>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</si>
  <si>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</si>
  <si>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</si>
  <si>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</si>
  <si>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</si>
  <si>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</si>
  <si>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</si>
  <si>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</si>
  <si>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</si>
  <si>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</si>
  <si>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</si>
  <si>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</si>
  <si>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</si>
  <si>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</si>
  <si>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</si>
  <si>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</si>
  <si>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</si>
  <si>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</si>
  <si>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</si>
  <si>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</si>
  <si>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</si>
  <si>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</si>
  <si>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</si>
  <si>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</si>
  <si>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</si>
  <si>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</si>
  <si>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</si>
  <si>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</si>
  <si>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</si>
  <si>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</si>
  <si>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</si>
  <si>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</si>
  <si>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</si>
  <si>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</si>
  <si>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</si>
  <si>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</si>
  <si>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</si>
  <si>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</si>
  <si>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</si>
  <si>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</si>
  <si>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</si>
  <si>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</si>
  <si>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</si>
  <si>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</si>
  <si>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</si>
  <si>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</si>
  <si>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</si>
  <si>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</si>
  <si>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</si>
  <si>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</si>
  <si>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</si>
  <si>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</si>
  <si>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</si>
  <si>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</si>
  <si>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</si>
  <si>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</si>
  <si>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</si>
  <si>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</si>
  <si>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</si>
  <si>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</si>
  <si>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</si>
  <si>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</si>
  <si>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</si>
  <si>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</si>
  <si>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</si>
  <si>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</si>
  <si>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</si>
  <si>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</si>
  <si>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</si>
  <si>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</si>
  <si>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</si>
  <si>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</si>
  <si>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</si>
  <si>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</si>
  <si>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</si>
  <si>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</si>
  <si>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</si>
  <si>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</si>
  <si>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</si>
  <si>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</si>
  <si>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</si>
  <si>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</si>
  <si>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</si>
  <si>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</si>
  <si>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</si>
  <si>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</si>
  <si>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</si>
  <si>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</si>
  <si>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</si>
  <si>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</si>
  <si>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</si>
  <si>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</si>
  <si>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</si>
  <si>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</si>
  <si>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</si>
  <si>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</si>
  <si>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</si>
  <si>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</si>
  <si>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</si>
  <si>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</si>
  <si>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</si>
  <si>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</si>
  <si>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</si>
  <si>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</si>
  <si>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</si>
  <si>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</si>
  <si>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</si>
  <si>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</si>
  <si>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</si>
  <si>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</si>
  <si>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</si>
  <si>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</si>
  <si>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</si>
  <si>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</si>
  <si>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</si>
  <si>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</si>
  <si>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</si>
  <si>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</si>
  <si>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</si>
  <si>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</si>
  <si>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</si>
  <si>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</si>
  <si>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</si>
  <si>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</si>
  <si>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</si>
  <si>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</si>
  <si>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</si>
  <si>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</si>
  <si>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</si>
  <si>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</si>
  <si>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</si>
  <si>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</si>
  <si>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</si>
  <si>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</si>
  <si>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</si>
  <si>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</si>
  <si>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</si>
  <si>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</si>
  <si>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</si>
  <si>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</si>
  <si>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</si>
  <si>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</si>
  <si>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</si>
  <si>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</si>
  <si>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</si>
  <si>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</si>
  <si>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</si>
  <si>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</si>
  <si>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</si>
  <si>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</si>
  <si>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</si>
  <si>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</si>
  <si>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</si>
  <si>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</si>
  <si>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</si>
  <si>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</si>
  <si>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</si>
  <si>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</si>
  <si>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</si>
  <si>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</si>
  <si>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</si>
  <si>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</si>
  <si>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</si>
  <si>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</si>
  <si>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</si>
  <si>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</si>
  <si>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</si>
  <si>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</si>
  <si>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</si>
  <si>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</si>
  <si>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</si>
  <si>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</si>
  <si>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</si>
  <si>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</si>
  <si>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</si>
  <si>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</si>
  <si>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</si>
  <si>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</si>
  <si>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</si>
  <si>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</si>
  <si>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</si>
  <si>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</si>
  <si>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</si>
  <si>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</si>
  <si>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</si>
  <si>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</si>
  <si>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</si>
  <si>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</si>
  <si>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</si>
  <si>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</si>
  <si>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</si>
  <si>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</si>
  <si>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</si>
  <si>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</si>
  <si>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</si>
  <si>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</si>
  <si>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</si>
  <si>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</si>
  <si>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</si>
  <si>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</si>
  <si>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</si>
  <si>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</si>
  <si>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</si>
  <si>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</si>
  <si>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</si>
  <si>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</si>
  <si>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</si>
  <si>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</si>
  <si>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</si>
  <si>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</si>
  <si>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</si>
  <si>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</si>
  <si>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</si>
  <si>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</si>
  <si>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</si>
  <si>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</si>
  <si>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</si>
  <si>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</si>
  <si>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</si>
  <si>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</si>
  <si>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</si>
  <si>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</si>
  <si>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</si>
  <si>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</si>
  <si>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</si>
  <si>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</si>
  <si>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</si>
  <si>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</si>
  <si>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</si>
  <si>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</si>
  <si>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</si>
  <si>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</si>
  <si>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</si>
  <si>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</si>
  <si>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</si>
  <si>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</si>
  <si>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</si>
  <si>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</si>
  <si>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</si>
  <si>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</si>
  <si>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</si>
  <si>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</si>
  <si>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</si>
  <si>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</si>
  <si>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</si>
  <si>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</si>
  <si>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</si>
  <si>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</si>
  <si>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</si>
  <si>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</si>
  <si>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</si>
  <si>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</si>
  <si>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</si>
  <si>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</si>
  <si>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</si>
  <si>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</si>
  <si>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</si>
  <si>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</si>
  <si>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</si>
  <si>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</si>
  <si>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</si>
  <si>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</si>
  <si>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</si>
  <si>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</si>
  <si>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</si>
  <si>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</si>
  <si>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</si>
  <si>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</si>
  <si>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</si>
  <si>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</si>
  <si>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</si>
  <si>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</si>
  <si>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</si>
  <si>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</si>
  <si>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</si>
  <si>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</si>
  <si>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</si>
  <si>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</si>
  <si>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</si>
  <si>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</si>
  <si>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</si>
  <si>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</si>
  <si>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</si>
  <si>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</si>
  <si>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</si>
  <si>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</si>
  <si>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</si>
  <si>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</si>
  <si>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</si>
  <si>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</si>
  <si>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</si>
  <si>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</si>
  <si>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</si>
  <si>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</si>
  <si>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</si>
  <si>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</si>
  <si>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</si>
  <si>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</si>
  <si>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</si>
  <si>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</si>
  <si>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</si>
  <si>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</si>
  <si>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</si>
  <si>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</si>
  <si>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</si>
  <si>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</si>
  <si>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</si>
  <si>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</si>
  <si>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</si>
  <si>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</si>
  <si>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</si>
  <si>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</si>
  <si>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</si>
  <si>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</si>
  <si>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</si>
  <si>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</si>
  <si>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</si>
  <si>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</si>
  <si>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</si>
  <si>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</si>
  <si>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</si>
  <si>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</si>
  <si>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</si>
  <si>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</si>
  <si>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</si>
  <si>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</si>
  <si>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</si>
  <si>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</si>
  <si>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</si>
  <si>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</si>
  <si>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</si>
  <si>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</si>
  <si>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</si>
  <si>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</si>
  <si>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</si>
  <si>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</si>
  <si>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</si>
  <si>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</si>
  <si>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</si>
  <si>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</si>
  <si>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</si>
  <si>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</si>
  <si>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</si>
  <si>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</si>
  <si>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</si>
  <si>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</si>
  <si>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</si>
  <si>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</si>
  <si>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</si>
  <si>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</si>
  <si>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</si>
  <si>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</si>
  <si>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</si>
  <si>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</si>
  <si>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</si>
  <si>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</si>
  <si>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</si>
  <si>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</si>
  <si>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</si>
  <si>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</si>
  <si>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</si>
  <si>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</si>
  <si>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</si>
  <si>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</si>
  <si>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</si>
  <si>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</si>
  <si>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</si>
  <si>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</si>
  <si>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</si>
  <si>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</si>
  <si>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</si>
  <si>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</si>
  <si>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</si>
  <si>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</si>
  <si>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</si>
  <si>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</si>
  <si>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</si>
  <si>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</si>
  <si>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</si>
  <si>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</si>
  <si>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</si>
  <si>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</si>
  <si>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</si>
  <si>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</si>
  <si>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</si>
  <si>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</si>
  <si>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</si>
  <si>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</si>
  <si>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</si>
  <si>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</si>
  <si>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</si>
  <si>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</si>
  <si>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</si>
  <si>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</si>
  <si>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</si>
  <si>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</si>
  <si>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</si>
  <si>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</si>
  <si>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</si>
  <si>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</si>
  <si>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</si>
  <si>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</si>
  <si>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</si>
  <si>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</si>
  <si>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</si>
  <si>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</si>
  <si>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</si>
  <si>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</si>
  <si>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</si>
  <si>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</si>
  <si>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</si>
  <si>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</si>
  <si>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</si>
  <si>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</si>
  <si>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</si>
  <si>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</si>
  <si>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</si>
  <si>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</si>
  <si>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</si>
  <si>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</si>
  <si>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</si>
  <si>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</si>
  <si>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</si>
  <si>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</si>
  <si>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</si>
  <si>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</si>
  <si>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</si>
  <si>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</si>
  <si>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</si>
  <si>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</si>
  <si>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</si>
  <si>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</si>
  <si>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</si>
  <si>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</si>
  <si>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</si>
  <si>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</si>
  <si>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</si>
  <si>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</si>
  <si>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</si>
  <si>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</si>
  <si>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</si>
  <si>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</si>
  <si>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</si>
  <si>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</si>
  <si>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</si>
  <si>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</si>
  <si>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</si>
  <si>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</si>
  <si>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</si>
  <si>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</si>
  <si>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</si>
  <si>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</si>
  <si>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</si>
  <si>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</si>
  <si>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</si>
  <si>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</si>
  <si>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</si>
  <si>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</si>
  <si>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</si>
  <si>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</si>
  <si>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</si>
  <si>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</si>
  <si>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</si>
  <si>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</si>
  <si>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</si>
  <si>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</si>
  <si>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</si>
  <si>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</si>
  <si>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</si>
  <si>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</si>
  <si>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</si>
  <si>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</si>
  <si>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</si>
  <si>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</si>
  <si>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</si>
  <si>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</si>
  <si>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</si>
  <si>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</si>
  <si>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</si>
  <si>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</si>
  <si>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</si>
  <si>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</si>
  <si>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</si>
  <si>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</si>
  <si>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</si>
  <si>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</si>
  <si>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</si>
  <si>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</si>
  <si>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</si>
  <si>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</si>
  <si>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</si>
  <si>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</si>
  <si>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</si>
  <si>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</si>
  <si>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</si>
  <si>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</si>
  <si>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</si>
  <si>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</si>
  <si>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</si>
  <si>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</si>
  <si>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</si>
  <si>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</si>
  <si>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</si>
  <si>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</si>
  <si>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</si>
  <si>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</si>
  <si>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</si>
  <si>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</si>
  <si>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</si>
  <si>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</si>
  <si>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</si>
  <si>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</si>
  <si>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</si>
  <si>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</si>
  <si>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</si>
  <si>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</si>
  <si>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</si>
  <si>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</si>
  <si>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</si>
  <si>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</si>
  <si>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</si>
  <si>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</si>
  <si>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</si>
  <si>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</si>
  <si>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</si>
  <si>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</si>
  <si>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</si>
  <si>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</si>
  <si>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</si>
  <si>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</si>
  <si>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</si>
  <si>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</si>
  <si>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</si>
  <si>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</si>
  <si>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</si>
  <si>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</si>
  <si>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</si>
  <si>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</si>
  <si>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</si>
  <si>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</si>
  <si>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</si>
  <si>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</si>
  <si>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</si>
  <si>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</si>
  <si>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</si>
  <si>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</si>
  <si>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</si>
  <si>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</si>
  <si>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</si>
  <si>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</si>
  <si>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</si>
  <si>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</si>
  <si>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</si>
  <si>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</si>
  <si>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</si>
  <si>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</si>
  <si>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</si>
  <si>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</si>
  <si>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</si>
  <si>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</si>
  <si>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</si>
  <si>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</si>
  <si>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</si>
  <si>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</si>
  <si>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</si>
  <si>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</si>
  <si>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</si>
  <si>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</si>
  <si>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</si>
  <si>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</si>
  <si>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</si>
  <si>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</si>
  <si>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</si>
  <si>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</si>
  <si>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</si>
  <si>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</si>
  <si>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</si>
  <si>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</si>
  <si>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</si>
  <si>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</si>
  <si>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</si>
  <si>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</si>
  <si>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</si>
  <si>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</si>
  <si>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</si>
  <si>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</si>
  <si>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</si>
  <si>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</si>
  <si>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</si>
  <si>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</si>
  <si>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</si>
  <si>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</si>
  <si>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</si>
  <si>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</si>
  <si>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</si>
  <si>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</si>
  <si>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</si>
  <si>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</si>
  <si>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</si>
  <si>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</si>
  <si>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</si>
  <si>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</si>
  <si>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</si>
  <si>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</si>
  <si>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</si>
  <si>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</si>
  <si>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</si>
  <si>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</si>
  <si>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</si>
  <si>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</si>
  <si>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</si>
  <si>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</si>
  <si>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</si>
  <si>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</si>
  <si>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</si>
  <si>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</si>
  <si>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</si>
  <si>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</si>
  <si>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</si>
  <si>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</si>
  <si>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</si>
  <si>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</si>
  <si>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</si>
  <si>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</si>
  <si>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</si>
  <si>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</si>
  <si>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</si>
  <si>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</si>
  <si>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</si>
  <si>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</si>
  <si>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</si>
  <si>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</si>
  <si>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</si>
  <si>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</si>
  <si>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</si>
  <si>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</si>
  <si>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</si>
  <si>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</si>
  <si>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</si>
  <si>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</si>
  <si>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</si>
  <si>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</si>
  <si>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</si>
  <si>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</si>
  <si>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</si>
  <si>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</si>
  <si>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</si>
  <si>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</si>
  <si>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</si>
  <si>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</si>
  <si>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</si>
  <si>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</si>
  <si>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</si>
  <si>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</si>
  <si>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</si>
  <si>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</si>
  <si>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</si>
  <si>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</si>
  <si>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</si>
  <si>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</si>
  <si>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</si>
  <si>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</si>
  <si>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</si>
  <si>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</si>
  <si>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</si>
  <si>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</si>
  <si>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</si>
  <si>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</si>
  <si>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</si>
  <si>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</si>
  <si>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</si>
  <si>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</si>
  <si>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</si>
  <si>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</si>
  <si>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</si>
  <si>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</si>
  <si>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</si>
  <si>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</si>
  <si>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</si>
  <si>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</si>
  <si>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</si>
  <si>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</si>
  <si>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</si>
  <si>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</si>
  <si>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</si>
  <si>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</si>
  <si>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</si>
  <si>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</si>
  <si>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</si>
  <si>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</si>
  <si>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</si>
  <si>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</si>
  <si>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</si>
  <si>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</si>
  <si>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</si>
  <si>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</si>
  <si>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</si>
  <si>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</si>
  <si>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</si>
  <si>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</si>
  <si>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</si>
  <si>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</si>
  <si>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</si>
  <si>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</si>
  <si>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</si>
  <si>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</si>
  <si>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</si>
  <si>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</si>
  <si>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</si>
  <si>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</si>
  <si>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</si>
  <si>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</si>
  <si>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</si>
  <si>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</si>
  <si>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</si>
  <si>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</si>
  <si>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</si>
  <si>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</si>
  <si>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</si>
  <si>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</si>
  <si>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</si>
  <si>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</si>
  <si>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</si>
  <si>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</si>
  <si>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</si>
  <si>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</si>
  <si>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</si>
  <si>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</si>
  <si>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</si>
  <si>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</si>
  <si>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</si>
  <si>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</si>
  <si>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</si>
  <si>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</si>
  <si>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</si>
  <si>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</si>
  <si>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</si>
  <si>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</si>
  <si>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</si>
  <si>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</si>
  <si>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</si>
  <si>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</si>
  <si>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</si>
  <si>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</si>
  <si>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</si>
  <si>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</si>
  <si>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</si>
  <si>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</si>
  <si>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</si>
  <si>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</si>
  <si>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</si>
  <si>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</si>
  <si>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</si>
  <si>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</si>
  <si>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</si>
  <si>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</si>
  <si>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</si>
  <si>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</si>
  <si>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</si>
  <si>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</si>
  <si>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</si>
  <si>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</si>
  <si>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</si>
  <si>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</si>
  <si>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</si>
  <si>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</si>
  <si>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</si>
  <si>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</si>
  <si>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</si>
  <si>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</si>
  <si>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</si>
  <si>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</si>
  <si>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</si>
  <si>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</si>
  <si>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</si>
  <si>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</si>
  <si>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</si>
  <si>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</si>
  <si>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</si>
  <si>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</si>
  <si>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</si>
  <si>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</si>
  <si>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</si>
  <si>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</si>
  <si>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</si>
  <si>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</si>
  <si>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</si>
  <si>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</si>
  <si>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</si>
  <si>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</si>
  <si>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</si>
  <si>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</si>
  <si>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</si>
  <si>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</si>
  <si>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</si>
  <si>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</si>
  <si>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</si>
  <si>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</si>
  <si>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</si>
  <si>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</si>
  <si>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</si>
  <si>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</si>
  <si>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</si>
  <si>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</si>
  <si>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</si>
  <si>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</si>
  <si>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</si>
  <si>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</si>
  <si>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</si>
  <si>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</si>
  <si>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</si>
  <si>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</si>
  <si>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</si>
  <si>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</si>
  <si>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</si>
  <si>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</si>
  <si>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</si>
  <si>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</si>
  <si>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</si>
  <si>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</si>
  <si>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</si>
  <si>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</si>
  <si>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</si>
  <si>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</si>
  <si>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</si>
  <si>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</si>
  <si>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</si>
  <si>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</si>
  <si>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</si>
  <si>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</si>
  <si>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</si>
  <si>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</si>
  <si>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</si>
  <si>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</si>
  <si>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</si>
  <si>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</si>
  <si>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</si>
  <si>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</si>
  <si>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</si>
  <si>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</si>
  <si>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</si>
  <si>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</si>
  <si>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</si>
  <si>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</si>
  <si>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</si>
  <si>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</si>
  <si>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</si>
  <si>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</si>
  <si>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</si>
  <si>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</si>
  <si>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</si>
  <si>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</si>
  <si>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</si>
  <si>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</si>
  <si>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</si>
  <si>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</si>
  <si>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</si>
  <si>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</si>
  <si>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</si>
  <si>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</si>
  <si>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</si>
  <si>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</si>
  <si>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</si>
  <si>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</si>
  <si>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</si>
  <si>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</si>
  <si>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</si>
  <si>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</si>
  <si>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</si>
  <si>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</si>
  <si>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</si>
  <si>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</si>
  <si>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</si>
  <si>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</si>
  <si>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</si>
  <si>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</si>
  <si>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</si>
  <si>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</si>
  <si>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</si>
  <si>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</si>
  <si>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</si>
  <si>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</si>
  <si>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</si>
  <si>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</si>
  <si>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</si>
  <si>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</si>
  <si>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</si>
  <si>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</si>
  <si>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</si>
  <si>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</si>
  <si>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</si>
  <si>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</si>
  <si>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</si>
  <si>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</si>
  <si>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</si>
  <si>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</si>
  <si>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</si>
  <si>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</si>
  <si>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</si>
  <si>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</si>
  <si>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</si>
  <si>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</si>
  <si>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</si>
  <si>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</si>
  <si>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</si>
  <si>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</si>
  <si>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</si>
  <si>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</si>
  <si>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</si>
  <si>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</si>
  <si>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</si>
  <si>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</si>
  <si>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</si>
  <si>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</si>
  <si>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</si>
  <si>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</si>
  <si>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</si>
  <si>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</si>
  <si>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</si>
  <si>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</si>
  <si>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</si>
  <si>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</si>
  <si>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</si>
  <si>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</si>
  <si>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</si>
  <si>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</si>
  <si>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</si>
  <si>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</si>
  <si>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</si>
  <si>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</si>
  <si>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</si>
  <si>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</si>
  <si>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</si>
  <si>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</si>
  <si>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</si>
  <si>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</si>
  <si>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</si>
  <si>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</si>
  <si>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</si>
  <si>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</si>
  <si>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</si>
  <si>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</si>
  <si>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</si>
  <si>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</si>
  <si>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</si>
  <si>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</si>
  <si>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</si>
  <si>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</si>
  <si>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</si>
  <si>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</si>
  <si>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</si>
  <si>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</si>
  <si>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</si>
  <si>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</si>
  <si>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</si>
  <si>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</si>
  <si>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</si>
  <si>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</si>
  <si>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</si>
  <si>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</si>
  <si>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</si>
  <si>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</si>
  <si>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</si>
  <si>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</si>
  <si>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</si>
  <si>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</si>
  <si>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</si>
  <si>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</si>
  <si>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</si>
  <si>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</si>
  <si>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</si>
  <si>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</si>
  <si>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</si>
  <si>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</si>
  <si>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</si>
  <si>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</si>
  <si>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</si>
  <si>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</si>
  <si>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</si>
  <si>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</si>
  <si>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</si>
  <si>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</si>
  <si>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</si>
  <si>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</si>
  <si>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</si>
  <si>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</si>
  <si>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</si>
  <si>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</si>
  <si>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</si>
  <si>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</si>
  <si>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</si>
  <si>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</si>
  <si>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</si>
  <si>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</si>
  <si>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</si>
  <si>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</si>
  <si>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</si>
  <si>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</si>
  <si>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</si>
  <si>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</si>
  <si>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</si>
  <si>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</si>
  <si>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</si>
  <si>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</si>
  <si>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</si>
  <si>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</si>
  <si>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</si>
  <si>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</si>
  <si>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</si>
  <si>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</si>
  <si>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</si>
  <si>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</si>
  <si>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</si>
  <si>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</si>
  <si>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</si>
  <si>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</si>
  <si>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</si>
  <si>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</si>
  <si>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</si>
  <si>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</si>
  <si>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</si>
  <si>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</si>
  <si>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</si>
  <si>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</si>
  <si>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</si>
  <si>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</si>
  <si>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</si>
  <si>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</si>
  <si>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</si>
  <si>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</si>
  <si>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</si>
  <si>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</si>
  <si>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</si>
  <si>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</si>
  <si>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</si>
  <si>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</si>
  <si>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</si>
  <si>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</si>
  <si>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</si>
  <si>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</si>
  <si>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</si>
  <si>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</si>
  <si>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</si>
  <si>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</si>
  <si>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</si>
  <si>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</si>
  <si>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</si>
  <si>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</si>
  <si>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</si>
  <si>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</si>
  <si>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</si>
  <si>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</si>
  <si>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</si>
  <si>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</si>
  <si>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</si>
  <si>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</si>
  <si>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</si>
  <si>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</si>
  <si>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</si>
  <si>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</si>
  <si>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</si>
  <si>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</si>
  <si>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</si>
  <si>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</si>
  <si>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</si>
  <si>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</si>
  <si>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</si>
  <si>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</si>
  <si>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</si>
  <si>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</si>
  <si>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</si>
  <si>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</si>
  <si>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</si>
  <si>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</si>
  <si>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</si>
  <si>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</si>
  <si>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</si>
  <si>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</si>
  <si>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</si>
  <si>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</si>
  <si>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</si>
  <si>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</si>
  <si>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</si>
  <si>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</si>
  <si>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</si>
  <si>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</si>
  <si>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</si>
  <si>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</si>
  <si>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</si>
  <si>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</si>
  <si>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</si>
  <si>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</si>
  <si>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</si>
  <si>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</si>
  <si>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</si>
  <si>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</si>
  <si>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</si>
  <si>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</si>
  <si>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</si>
  <si>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</si>
  <si>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</si>
  <si>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</si>
  <si>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</si>
  <si>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</si>
  <si>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</si>
  <si>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</si>
  <si>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</si>
  <si>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</si>
  <si>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</si>
  <si>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</si>
  <si>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</si>
  <si>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</si>
  <si>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</si>
  <si>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</si>
  <si>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</si>
  <si>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</si>
  <si>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</si>
  <si>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</si>
  <si>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</si>
  <si>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</si>
  <si>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</si>
  <si>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</si>
  <si>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</si>
  <si>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</si>
  <si>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</si>
  <si>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</si>
  <si>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</si>
  <si>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</si>
  <si>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</si>
  <si>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</si>
  <si>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</si>
  <si>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</si>
  <si>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</si>
  <si>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</si>
  <si>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</si>
  <si>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</si>
  <si>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</si>
  <si>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</si>
  <si>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</si>
  <si>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</si>
  <si>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</si>
  <si>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</si>
  <si>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</si>
  <si>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</si>
  <si>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</si>
  <si>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</si>
  <si>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</si>
  <si>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</si>
  <si>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</si>
  <si>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</si>
  <si>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</si>
  <si>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</si>
  <si>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</si>
  <si>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</si>
  <si>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</si>
  <si>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</si>
  <si>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</si>
  <si>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</si>
  <si>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</si>
  <si>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</si>
  <si>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</si>
  <si>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</si>
  <si>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</si>
  <si>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</si>
  <si>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</si>
  <si>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</si>
  <si>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</si>
  <si>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</si>
  <si>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</si>
  <si>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</si>
  <si>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</si>
  <si>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</si>
  <si>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</si>
  <si>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</si>
  <si>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</si>
  <si>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</si>
  <si>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</si>
  <si>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</si>
  <si>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</si>
  <si>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</si>
  <si>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</si>
  <si>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</si>
  <si>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</si>
  <si>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</si>
  <si>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</si>
  <si>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</si>
  <si>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</si>
  <si>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</si>
  <si>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</si>
  <si>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</si>
  <si>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</si>
  <si>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</si>
  <si>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</si>
  <si>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</si>
  <si>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</si>
  <si>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</si>
  <si>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</si>
  <si>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</si>
  <si>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</si>
  <si>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</si>
  <si>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</si>
  <si>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</si>
  <si>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</si>
  <si>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</si>
  <si>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</si>
  <si>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</si>
  <si>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</si>
  <si>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</si>
  <si>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</si>
  <si>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</si>
  <si>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</si>
  <si>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</si>
  <si>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</si>
  <si>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</si>
  <si>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</si>
  <si>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</si>
  <si>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</si>
  <si>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</si>
  <si>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</si>
  <si>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</si>
  <si>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</si>
  <si>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</si>
  <si>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</si>
  <si>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</si>
  <si>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</si>
  <si>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</si>
  <si>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</si>
  <si>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</si>
  <si>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</si>
  <si>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</si>
  <si>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</si>
  <si>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</si>
  <si>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</si>
  <si>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</si>
  <si>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</si>
  <si>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</si>
  <si>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</si>
  <si>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</si>
  <si>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</si>
  <si>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</si>
  <si>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</si>
  <si>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</si>
  <si>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</si>
  <si>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</si>
  <si>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</si>
  <si>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</si>
  <si>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</si>
  <si>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</si>
  <si>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</si>
  <si>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</si>
  <si>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</si>
  <si>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</si>
  <si>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</si>
  <si>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</si>
  <si>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</si>
  <si>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</si>
  <si>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</si>
  <si>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</si>
  <si>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</si>
  <si>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</si>
  <si>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</si>
  <si>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</si>
  <si>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</si>
  <si>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</si>
  <si>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</si>
  <si>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</si>
  <si>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</si>
  <si>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</si>
  <si>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</si>
  <si>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</si>
  <si>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</si>
  <si>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</si>
  <si>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</si>
  <si>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</si>
  <si>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</si>
  <si>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</si>
  <si>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</si>
  <si>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</si>
  <si>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</si>
  <si>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</si>
  <si>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</si>
  <si>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</si>
  <si>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</si>
  <si>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</si>
  <si>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</si>
  <si>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</si>
  <si>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</si>
  <si>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</si>
  <si>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</si>
  <si>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</si>
  <si>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</si>
  <si>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</si>
  <si>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</si>
  <si>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</si>
  <si>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</si>
  <si>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</si>
  <si>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</si>
  <si>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</si>
  <si>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</si>
  <si>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</si>
  <si>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</si>
  <si>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</si>
  <si>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</si>
  <si>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</si>
  <si>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</si>
  <si>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</si>
  <si>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</si>
  <si>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</si>
  <si>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</si>
  <si>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</si>
  <si>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</si>
  <si>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</si>
  <si>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</si>
  <si>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</si>
  <si>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</si>
  <si>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</si>
  <si>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</si>
  <si>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</si>
  <si>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</si>
  <si>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</si>
  <si>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</si>
  <si>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</si>
  <si>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</si>
  <si>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</si>
  <si>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</si>
  <si>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</si>
  <si>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</si>
  <si>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</si>
  <si>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</si>
  <si>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</si>
  <si>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</si>
  <si>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</si>
  <si>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</si>
  <si>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</si>
  <si>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</si>
  <si>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</si>
  <si>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</si>
  <si>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</si>
  <si>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</si>
  <si>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</si>
  <si>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</si>
  <si>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</si>
  <si>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</si>
  <si>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</si>
  <si>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</si>
  <si>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</si>
  <si>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</si>
  <si>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</si>
  <si>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</si>
  <si>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</si>
  <si>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</si>
  <si>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</si>
  <si>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</si>
  <si>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</si>
  <si>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</si>
  <si>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</si>
  <si>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</si>
  <si>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</si>
  <si>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</si>
  <si>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</si>
  <si>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</si>
  <si>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</si>
  <si>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</si>
  <si>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</si>
  <si>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</si>
  <si>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</si>
  <si>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</si>
  <si>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</si>
  <si>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</si>
  <si>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</si>
  <si>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</si>
  <si>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</si>
  <si>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</si>
  <si>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</si>
  <si>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</si>
  <si>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</si>
  <si>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</si>
  <si>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</si>
  <si>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</si>
  <si>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</si>
  <si>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</si>
  <si>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</si>
  <si>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</si>
  <si>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</si>
  <si>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</si>
  <si>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</si>
  <si>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</si>
  <si>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</si>
  <si>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</si>
  <si>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</si>
  <si>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</si>
  <si>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</si>
  <si>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</si>
  <si>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</si>
  <si>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</si>
  <si>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</si>
  <si>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</si>
  <si>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</si>
  <si>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</si>
  <si>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</si>
  <si>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</si>
  <si>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</si>
  <si>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</si>
  <si>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</si>
  <si>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</si>
  <si>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</si>
  <si>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</si>
  <si>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</si>
  <si>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</si>
  <si>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</si>
  <si>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</si>
  <si>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</si>
  <si>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</si>
  <si>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</si>
  <si>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</si>
  <si>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</si>
  <si>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</si>
  <si>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</si>
  <si>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</si>
  <si>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</si>
  <si>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</si>
  <si>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</si>
  <si>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</si>
  <si>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</si>
  <si>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</si>
  <si>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</si>
  <si>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</si>
  <si>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</si>
  <si>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</si>
  <si>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</si>
  <si>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</si>
  <si>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</si>
  <si>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</si>
  <si>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</si>
  <si>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</si>
  <si>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</si>
  <si>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</si>
  <si>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</si>
  <si>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</si>
  <si>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</si>
  <si>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</si>
  <si>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</si>
  <si>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</si>
  <si>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</si>
  <si>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</si>
  <si>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</si>
  <si>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</si>
  <si>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</si>
  <si>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</si>
  <si>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</si>
  <si>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</si>
  <si>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</si>
  <si>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</si>
  <si>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</si>
  <si>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</si>
  <si>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</si>
  <si>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</si>
  <si>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</si>
  <si>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</si>
  <si>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</si>
  <si>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</si>
  <si>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</si>
  <si>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</si>
  <si>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</si>
  <si>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</si>
  <si>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</si>
  <si>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</si>
  <si>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</si>
  <si>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</si>
  <si>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</si>
  <si>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</si>
  <si>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</si>
  <si>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</si>
  <si>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</si>
  <si>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</si>
  <si>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</si>
  <si>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</si>
  <si>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</si>
  <si>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</si>
  <si>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</si>
  <si>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</si>
  <si>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</si>
  <si>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</si>
  <si>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</si>
  <si>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</si>
  <si>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</si>
  <si>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</si>
  <si>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</si>
  <si>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</si>
  <si>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</si>
  <si>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</si>
  <si>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</si>
  <si>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</si>
  <si>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</si>
  <si>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</si>
  <si>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</si>
  <si>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</si>
  <si>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</si>
  <si>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</si>
  <si>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</si>
  <si>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</si>
  <si>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</si>
  <si>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</si>
  <si>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</si>
  <si>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</si>
  <si>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</si>
  <si>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</si>
  <si>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</si>
  <si>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</si>
  <si>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</si>
  <si>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</si>
  <si>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</si>
  <si>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</si>
  <si>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</si>
  <si>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</si>
  <si>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</si>
  <si>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</si>
  <si>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</si>
  <si>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</si>
  <si>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</si>
  <si>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</si>
  <si>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</si>
  <si>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</si>
  <si>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</si>
  <si>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</si>
  <si>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</si>
  <si>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</si>
  <si>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</si>
  <si>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</si>
  <si>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</si>
  <si>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</si>
  <si>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</si>
  <si>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</si>
  <si>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</si>
  <si>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</si>
  <si>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</si>
  <si>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</si>
  <si>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</si>
  <si>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</si>
  <si>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</si>
  <si>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</si>
  <si>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</si>
  <si>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</si>
  <si>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</si>
  <si>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</si>
  <si>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</si>
  <si>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</si>
  <si>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</si>
  <si>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</si>
  <si>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</si>
  <si>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</si>
  <si>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</si>
  <si>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</si>
  <si>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</si>
  <si>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</si>
  <si>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</si>
  <si>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</si>
  <si>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</si>
  <si>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</si>
  <si>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</si>
  <si>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</si>
  <si>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</si>
  <si>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</si>
  <si>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</si>
  <si>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</si>
  <si>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</si>
  <si>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</si>
  <si>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</si>
  <si>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</si>
  <si>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</si>
  <si>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</si>
  <si>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</si>
  <si>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</si>
  <si>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</si>
  <si>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</si>
  <si>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</si>
  <si>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</si>
  <si>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</si>
  <si>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</si>
  <si>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</si>
  <si>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</si>
  <si>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</si>
  <si>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</si>
  <si>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</si>
  <si>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</si>
  <si>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</si>
  <si>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</si>
  <si>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</si>
  <si>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</si>
  <si>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</si>
  <si>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</si>
  <si>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</si>
  <si>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</si>
  <si>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</si>
  <si>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</si>
  <si>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</si>
  <si>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</si>
  <si>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</si>
  <si>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</si>
  <si>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</si>
  <si>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</si>
  <si>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</si>
  <si>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</si>
  <si>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</si>
  <si>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</si>
  <si>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</si>
  <si>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</si>
  <si>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</si>
  <si>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</si>
  <si>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</si>
  <si>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</si>
  <si>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</si>
  <si>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</si>
  <si>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</si>
  <si>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</si>
  <si>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</si>
  <si>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</si>
  <si>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</si>
  <si>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</si>
  <si>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</si>
  <si>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</si>
  <si>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</si>
  <si>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</si>
  <si>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</si>
  <si>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</si>
  <si>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</si>
  <si>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</si>
  <si>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</si>
  <si>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</si>
  <si>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</si>
  <si>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</si>
  <si>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</si>
  <si>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</si>
  <si>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</si>
  <si>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</si>
  <si>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</si>
  <si>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</si>
  <si>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</si>
  <si>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</si>
  <si>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</si>
  <si>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</si>
  <si>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</si>
  <si>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</si>
  <si>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</si>
  <si>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</si>
  <si>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</si>
  <si>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</si>
  <si>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</si>
  <si>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</si>
  <si>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</si>
  <si>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</si>
  <si>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</si>
  <si>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</si>
  <si>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</si>
  <si>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</si>
  <si>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</si>
  <si>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</si>
  <si>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</si>
  <si>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</si>
  <si>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</si>
  <si>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</si>
  <si>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</si>
  <si>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</si>
  <si>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</si>
  <si>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</si>
  <si>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</si>
  <si>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</si>
  <si>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</si>
  <si>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</si>
  <si>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</si>
  <si>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</si>
  <si>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</si>
  <si>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</si>
  <si>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</si>
  <si>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</si>
  <si>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</si>
  <si>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</si>
  <si>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</si>
  <si>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</si>
  <si>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</si>
  <si>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</si>
  <si>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</si>
  <si>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</si>
  <si>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</si>
  <si>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</si>
  <si>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</si>
  <si>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</si>
  <si>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</si>
  <si>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</si>
  <si>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</si>
  <si>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</si>
  <si>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</si>
  <si>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</si>
  <si>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</si>
  <si>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</si>
  <si>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</si>
  <si>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</si>
  <si>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</si>
  <si>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</si>
  <si>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</si>
  <si>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</si>
  <si>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</si>
  <si>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</si>
  <si>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</si>
  <si>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</si>
  <si>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</si>
  <si>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</si>
  <si>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</si>
  <si>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</si>
  <si>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</si>
  <si>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</si>
  <si>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</si>
  <si>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</si>
  <si>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</si>
  <si>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</si>
  <si>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</si>
  <si>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</si>
  <si>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</si>
  <si>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</si>
  <si>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</si>
  <si>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</si>
  <si>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</si>
  <si>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</si>
  <si>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</si>
  <si>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</si>
  <si>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</si>
  <si>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</si>
  <si>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</si>
  <si>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</si>
  <si>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</si>
  <si>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</si>
  <si>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</si>
  <si>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</si>
  <si>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</si>
  <si>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</si>
  <si>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</si>
  <si>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</si>
  <si>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</si>
  <si>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</si>
  <si>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</si>
  <si>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</si>
  <si>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</si>
  <si>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</si>
  <si>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</si>
  <si>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</si>
  <si>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</si>
  <si>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</si>
  <si>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</si>
  <si>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</si>
  <si>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</si>
  <si>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</si>
  <si>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</si>
  <si>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</si>
  <si>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</si>
  <si>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</si>
  <si>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</si>
  <si>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</si>
  <si>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</si>
  <si>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</si>
  <si>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</si>
  <si>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</si>
  <si>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</si>
  <si>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</si>
  <si>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</si>
  <si>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</si>
  <si>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</si>
  <si>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</si>
  <si>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</si>
  <si>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</si>
  <si>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</si>
  <si>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</si>
  <si>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</si>
  <si>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</si>
  <si>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</si>
  <si>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</si>
  <si>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</si>
  <si>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</si>
  <si>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</si>
  <si>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</si>
  <si>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</si>
  <si>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</si>
  <si>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</si>
  <si>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</si>
  <si>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</si>
  <si>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</si>
  <si>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</si>
  <si>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</si>
  <si>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</si>
  <si>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</si>
  <si>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</si>
  <si>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</si>
  <si>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</si>
  <si>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</si>
  <si>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</si>
  <si>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</si>
  <si>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</si>
  <si>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</si>
  <si>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</si>
  <si>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</si>
  <si>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</si>
  <si>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</si>
  <si>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</si>
  <si>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</si>
  <si>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</si>
  <si>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</si>
  <si>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</si>
  <si>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</si>
  <si>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</si>
  <si>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</si>
  <si>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</si>
  <si>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</si>
  <si>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</si>
  <si>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</si>
  <si>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</si>
  <si>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</si>
  <si>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</si>
  <si>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</si>
  <si>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</si>
  <si>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</si>
  <si>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</si>
  <si>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</si>
  <si>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</si>
  <si>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</si>
  <si>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</si>
  <si>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</si>
  <si>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</si>
  <si>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</si>
  <si>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</si>
  <si>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</si>
  <si>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</si>
  <si>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</si>
  <si>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</si>
  <si>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</si>
  <si>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</si>
  <si>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</si>
  <si>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</si>
  <si>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</si>
  <si>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</si>
  <si>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</si>
  <si>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</si>
  <si>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</si>
  <si>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</si>
  <si>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</si>
  <si>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</si>
  <si>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</si>
  <si>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</si>
  <si>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</si>
  <si>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</si>
  <si>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</si>
  <si>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</si>
  <si>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</si>
  <si>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</si>
  <si>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</si>
  <si>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</si>
  <si>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</si>
  <si>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</si>
  <si>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</si>
  <si>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</si>
  <si>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</si>
  <si>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</si>
  <si>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</si>
  <si>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</si>
  <si>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</si>
  <si>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</si>
  <si>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</si>
  <si>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</si>
  <si>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</si>
  <si>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</si>
  <si>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</si>
  <si>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</si>
  <si>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</si>
  <si>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</si>
  <si>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</si>
  <si>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</si>
  <si>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</si>
  <si>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</si>
  <si>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</si>
  <si>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</si>
  <si>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</si>
  <si>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</si>
  <si>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</si>
  <si>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</si>
  <si>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</si>
  <si>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</si>
  <si>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</si>
  <si>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</si>
  <si>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</si>
  <si>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</si>
  <si>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</si>
  <si>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</si>
  <si>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</si>
  <si>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</si>
  <si>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</si>
  <si>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</si>
  <si>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</si>
  <si>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</si>
  <si>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</si>
  <si>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</si>
  <si>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</si>
  <si>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</si>
  <si>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</si>
  <si>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</si>
  <si>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</si>
  <si>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</si>
  <si>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</si>
  <si>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</si>
  <si>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</si>
  <si>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</si>
  <si>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</si>
  <si>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</si>
  <si>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</si>
  <si>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</si>
  <si>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</si>
  <si>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</si>
  <si>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</si>
  <si>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</si>
  <si>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</si>
  <si>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</si>
  <si>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</si>
  <si>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</si>
  <si>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</si>
  <si>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</si>
  <si>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</si>
  <si>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</si>
  <si>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</si>
  <si>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</si>
  <si>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</si>
  <si>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</si>
  <si>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</si>
  <si>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</si>
  <si>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</si>
  <si>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</si>
  <si>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</si>
  <si>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</si>
  <si>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</si>
  <si>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</si>
  <si>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</si>
  <si>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</si>
  <si>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</si>
  <si>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</si>
  <si>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</si>
  <si>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</si>
  <si>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</si>
  <si>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</si>
  <si>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</si>
  <si>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</si>
  <si>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</si>
  <si>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</si>
  <si>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</si>
  <si>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</si>
  <si>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</si>
  <si>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</si>
  <si>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</si>
  <si>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</si>
  <si>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</si>
  <si>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</si>
  <si>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</si>
  <si>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</si>
  <si>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</si>
  <si>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</si>
  <si>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</si>
  <si>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</si>
  <si>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</si>
  <si>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</si>
  <si>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</si>
  <si>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</si>
  <si>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</si>
  <si>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</si>
  <si>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</si>
  <si>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</si>
  <si>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</si>
  <si>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</si>
  <si>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</si>
  <si>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</si>
  <si>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</si>
  <si>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</si>
  <si>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</si>
  <si>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</si>
  <si>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</si>
  <si>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</si>
  <si>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</si>
  <si>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</si>
  <si>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</si>
  <si>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</si>
  <si>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</si>
  <si>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</si>
  <si>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</si>
  <si>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</si>
  <si>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</si>
  <si>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</si>
  <si>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</si>
  <si>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</si>
  <si>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</si>
  <si>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</si>
  <si>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</si>
  <si>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</si>
  <si>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</si>
  <si>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</si>
  <si>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</si>
  <si>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</si>
  <si>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</si>
  <si>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</si>
  <si>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</si>
  <si>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</si>
  <si>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</si>
  <si>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</si>
  <si>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</si>
  <si>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</si>
  <si>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</si>
  <si>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</si>
  <si>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</si>
  <si>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</si>
  <si>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</si>
  <si>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</si>
  <si>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</si>
  <si>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</si>
  <si>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</si>
  <si>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</si>
  <si>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</si>
  <si>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</si>
  <si>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</si>
  <si>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</si>
  <si>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</si>
  <si>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</si>
  <si>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</si>
  <si>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</si>
  <si>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</si>
  <si>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</si>
  <si>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</si>
  <si>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</si>
  <si>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</si>
  <si>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</si>
  <si>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</si>
  <si>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</si>
  <si>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</si>
  <si>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</si>
  <si>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</si>
  <si>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</si>
  <si>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</si>
  <si>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</si>
  <si>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</si>
  <si>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</si>
  <si>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</si>
  <si>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</si>
  <si>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</si>
  <si>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</si>
  <si>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</si>
  <si>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</si>
  <si>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</si>
  <si>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</si>
  <si>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</si>
  <si>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</si>
  <si>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</si>
  <si>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</si>
  <si>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</si>
  <si>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</si>
  <si>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</si>
  <si>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</si>
  <si>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</si>
  <si>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</si>
  <si>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</si>
  <si>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</si>
  <si>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</si>
  <si>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</si>
  <si>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</si>
  <si>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</si>
  <si>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</si>
  <si>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</si>
  <si>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</si>
  <si>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</si>
  <si>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</si>
  <si>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</si>
  <si>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</si>
  <si>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</si>
  <si>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</si>
  <si>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</si>
  <si>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</si>
  <si>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</si>
  <si>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</si>
  <si>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</si>
  <si>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</si>
  <si>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</si>
  <si>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</si>
  <si>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</si>
  <si>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</si>
  <si>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</si>
  <si>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</si>
  <si>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</si>
  <si>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</si>
  <si>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</si>
  <si>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</si>
  <si>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</si>
  <si>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</si>
  <si>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</si>
  <si>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</si>
  <si>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</si>
  <si>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</si>
  <si>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</si>
  <si>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</si>
  <si>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</si>
  <si>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</si>
  <si>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</si>
  <si>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</si>
  <si>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</si>
  <si>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</si>
  <si>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</si>
  <si>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</si>
  <si>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</si>
  <si>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</si>
  <si>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</si>
  <si>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</si>
  <si>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</si>
  <si>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</si>
  <si>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</si>
  <si>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</si>
  <si>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</si>
  <si>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</si>
  <si>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</si>
  <si>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</si>
  <si>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</si>
  <si>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</si>
  <si>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</si>
  <si>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</si>
  <si>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</si>
  <si>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</si>
  <si>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</si>
  <si>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</si>
  <si>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</si>
  <si>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</si>
  <si>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</si>
  <si>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</si>
  <si>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</si>
  <si>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</si>
  <si>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</si>
  <si>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</si>
  <si>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</si>
  <si>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</si>
  <si>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</si>
  <si>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</si>
  <si>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</si>
  <si>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</si>
  <si>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</si>
  <si>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</si>
  <si>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</si>
  <si>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</si>
  <si>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</si>
  <si>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</si>
  <si>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</si>
  <si>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</si>
  <si>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</si>
  <si>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</si>
  <si>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</si>
  <si>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</si>
  <si>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</si>
  <si>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</si>
  <si>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</si>
  <si>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</si>
  <si>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</si>
  <si>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</si>
  <si>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</si>
  <si>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</si>
  <si>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</si>
  <si>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</si>
  <si>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</si>
  <si>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</si>
  <si>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</si>
  <si>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</si>
  <si>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</si>
  <si>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</si>
  <si>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</si>
  <si>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</si>
  <si>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</si>
  <si>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</si>
  <si>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</si>
  <si>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</si>
  <si>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</si>
  <si>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</si>
  <si>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</si>
  <si>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</si>
  <si>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</si>
  <si>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</si>
  <si>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</si>
  <si>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</si>
  <si>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</si>
  <si>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</si>
  <si>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</si>
  <si>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</si>
  <si>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</si>
  <si>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</si>
  <si>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</si>
  <si>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</si>
  <si>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</si>
  <si>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</si>
  <si>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</si>
  <si>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</si>
  <si>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</si>
  <si>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</si>
  <si>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</si>
  <si>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</si>
  <si>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</si>
  <si>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</si>
  <si>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</si>
  <si>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</si>
  <si>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</si>
  <si>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</si>
  <si>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</si>
  <si>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</si>
  <si>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</si>
  <si>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</si>
  <si>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</si>
  <si>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</si>
  <si>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</si>
  <si>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</si>
  <si>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</si>
  <si>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</si>
  <si>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</si>
  <si>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</si>
  <si>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</si>
  <si>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</si>
  <si>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</si>
  <si>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</si>
  <si>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</si>
  <si>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</si>
  <si>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</si>
  <si>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</si>
  <si>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</si>
  <si>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</si>
  <si>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</si>
  <si>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</si>
  <si>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</si>
  <si>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</si>
  <si>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</si>
  <si>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</si>
  <si>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</si>
  <si>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</si>
  <si>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</si>
  <si>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</si>
  <si>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</si>
  <si>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</si>
  <si>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</si>
  <si>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</si>
  <si>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</si>
  <si>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</si>
  <si>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</si>
  <si>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</si>
  <si>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</si>
  <si>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</si>
  <si>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</si>
  <si>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</si>
  <si>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</si>
  <si>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</si>
  <si>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</si>
  <si>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</si>
  <si>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</si>
  <si>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</si>
  <si>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</si>
  <si>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</si>
  <si>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</si>
  <si>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</si>
  <si>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</si>
  <si>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</si>
  <si>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</si>
  <si>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</si>
  <si>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</si>
  <si>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</si>
  <si>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</si>
  <si>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</si>
  <si>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</si>
  <si>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</si>
  <si>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</si>
  <si>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</si>
  <si>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</si>
  <si>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</si>
  <si>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</si>
  <si>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</si>
  <si>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</si>
  <si>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</si>
  <si>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</si>
  <si>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</si>
  <si>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</si>
  <si>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</si>
  <si>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</si>
  <si>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</si>
  <si>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</si>
  <si>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</si>
  <si>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</si>
  <si>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</si>
  <si>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</si>
  <si>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</si>
  <si>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</si>
  <si>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</si>
  <si>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</si>
  <si>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</si>
  <si>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</si>
  <si>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</si>
  <si>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</si>
  <si>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</si>
  <si>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</si>
  <si>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</si>
  <si>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</si>
  <si>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</si>
  <si>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</si>
  <si>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</si>
  <si>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</si>
  <si>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</si>
  <si>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</si>
  <si>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</si>
  <si>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</si>
  <si>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</si>
  <si>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</si>
  <si>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</si>
  <si>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</si>
  <si>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</si>
  <si>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</si>
  <si>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</si>
  <si>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</si>
  <si>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</si>
  <si>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</si>
  <si>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</si>
  <si>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</si>
  <si>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</si>
  <si>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</si>
  <si>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</si>
  <si>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</si>
  <si>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</si>
  <si>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</si>
  <si>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</si>
  <si>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</si>
  <si>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</si>
  <si>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</si>
  <si>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</si>
  <si>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</si>
  <si>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</si>
  <si>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</si>
  <si>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</si>
  <si>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</si>
  <si>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</si>
  <si>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</si>
  <si>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</si>
  <si>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</si>
  <si>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</si>
  <si>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</si>
  <si>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</si>
  <si>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</si>
  <si>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</si>
  <si>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</si>
  <si>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</si>
  <si>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</si>
  <si>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</si>
  <si>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</si>
  <si>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</si>
  <si>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</si>
  <si>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</si>
  <si>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</si>
  <si>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</si>
  <si>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</si>
  <si>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</si>
  <si>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</si>
  <si>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</si>
  <si>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</si>
  <si>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</si>
  <si>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</si>
  <si>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</si>
  <si>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</si>
  <si>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</si>
  <si>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</si>
  <si>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</si>
  <si>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</si>
  <si>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</si>
  <si>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</si>
  <si>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</si>
  <si>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</si>
  <si>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</si>
  <si>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</si>
  <si>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</si>
  <si>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</si>
  <si>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</si>
  <si>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</si>
  <si>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</si>
  <si>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</si>
  <si>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</si>
  <si>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</si>
  <si>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</si>
  <si>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</si>
  <si>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</si>
  <si>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</si>
  <si>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</si>
  <si>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</si>
  <si>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</si>
  <si>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</si>
  <si>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</si>
  <si>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</si>
  <si>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</si>
  <si>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</si>
  <si>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</si>
  <si>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</si>
  <si>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</si>
  <si>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</si>
  <si>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</si>
  <si>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</si>
  <si>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</si>
  <si>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</si>
  <si>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</si>
  <si>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</si>
  <si>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</si>
  <si>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</si>
  <si>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</si>
  <si>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</si>
  <si>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</si>
  <si>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</si>
  <si>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</si>
  <si>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</si>
  <si>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</si>
  <si>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</si>
  <si>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</si>
  <si>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</si>
  <si>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</si>
  <si>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</si>
  <si>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</si>
  <si>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</si>
  <si>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</si>
  <si>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</si>
  <si>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</si>
  <si>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</si>
  <si>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</si>
  <si>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</si>
  <si>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</si>
  <si>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</si>
  <si>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</si>
  <si>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</si>
  <si>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</si>
  <si>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</si>
  <si>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</si>
  <si>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</si>
  <si>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</si>
  <si>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</si>
  <si>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</si>
  <si>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</si>
  <si>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</si>
  <si>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</si>
  <si>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</si>
  <si>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</si>
  <si>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</si>
  <si>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</si>
  <si>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</si>
  <si>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</si>
  <si>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</si>
  <si>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</si>
  <si>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</si>
  <si>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</si>
  <si>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</si>
  <si>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</si>
  <si>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</si>
  <si>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</si>
  <si>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</si>
  <si>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</si>
  <si>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</si>
  <si>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</si>
  <si>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</si>
  <si>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</si>
  <si>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</si>
  <si>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</si>
  <si>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</si>
  <si>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</si>
  <si>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</si>
  <si>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</si>
  <si>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</si>
  <si>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</si>
  <si>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</si>
  <si>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</si>
  <si>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</si>
  <si>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</si>
  <si>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</si>
  <si>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</si>
  <si>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</si>
  <si>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</si>
  <si>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</si>
  <si>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</si>
  <si>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</si>
  <si>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</si>
  <si>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</si>
  <si>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</si>
  <si>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</si>
  <si>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</si>
  <si>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</si>
  <si>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</si>
  <si>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</si>
  <si>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</si>
  <si>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</si>
  <si>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</si>
  <si>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</si>
  <si>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</si>
  <si>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</si>
  <si>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</si>
  <si>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</si>
  <si>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</si>
  <si>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</si>
  <si>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</si>
  <si>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</si>
  <si>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</si>
  <si>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</si>
  <si>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</si>
  <si>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</si>
  <si>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</si>
  <si>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</si>
  <si>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</si>
  <si>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</si>
  <si>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</si>
  <si>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</si>
  <si>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</si>
  <si>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</si>
  <si>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</si>
  <si>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</si>
  <si>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</si>
  <si>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</si>
  <si>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</si>
  <si>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</si>
  <si>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</si>
  <si>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</si>
  <si>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</si>
  <si>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</si>
  <si>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</si>
  <si>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</si>
  <si>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</si>
  <si>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</si>
  <si>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</si>
  <si>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</si>
  <si>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</si>
  <si>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</si>
  <si>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</si>
  <si>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</si>
  <si>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</si>
  <si>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</si>
  <si>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</si>
  <si>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</si>
  <si>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</si>
  <si>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</si>
  <si>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</si>
  <si>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</si>
  <si>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</si>
  <si>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</si>
  <si>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</si>
  <si>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</si>
  <si>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</si>
  <si>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</si>
  <si>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</si>
  <si>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</si>
  <si>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</si>
  <si>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</si>
  <si>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</si>
  <si>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</si>
  <si>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</si>
  <si>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</si>
  <si>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</si>
  <si>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</si>
  <si>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</si>
  <si>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</si>
  <si>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</si>
  <si>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</si>
  <si>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</si>
  <si>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</si>
  <si>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</si>
  <si>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</si>
  <si>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</si>
  <si>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</si>
  <si>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</si>
  <si>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</si>
  <si>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</si>
  <si>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</si>
  <si>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</si>
  <si>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</si>
  <si>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</si>
  <si>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</si>
  <si>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</si>
  <si>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</si>
  <si>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</si>
  <si>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</si>
  <si>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</si>
  <si>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</si>
  <si>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</si>
  <si>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</si>
  <si>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</si>
  <si>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</si>
  <si>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</si>
  <si>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</si>
  <si>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</si>
  <si>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</si>
  <si>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</si>
  <si>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</si>
  <si>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</si>
  <si>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</si>
  <si>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</si>
  <si>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</si>
  <si>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</si>
  <si>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</si>
  <si>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</si>
  <si>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</si>
  <si>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</si>
  <si>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</si>
  <si>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</si>
  <si>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</si>
  <si>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</si>
  <si>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</si>
  <si>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</si>
  <si>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</si>
  <si>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</si>
  <si>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</si>
  <si>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</si>
  <si>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</si>
  <si>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</si>
  <si>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</si>
  <si>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</si>
  <si>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</si>
  <si>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</si>
  <si>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</si>
  <si>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</si>
  <si>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</si>
  <si>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</si>
  <si>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</si>
  <si>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</si>
  <si>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</si>
  <si>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</si>
  <si>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</si>
  <si>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</si>
  <si>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</si>
  <si>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</si>
  <si>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</si>
  <si>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</si>
  <si>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</si>
  <si>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</si>
  <si>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</si>
  <si>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</si>
  <si>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</si>
  <si>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</si>
  <si>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</si>
  <si>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</si>
  <si>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</si>
  <si>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</si>
  <si>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</si>
  <si>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</si>
  <si>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</si>
  <si>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</si>
  <si>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</si>
  <si>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</si>
  <si>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</si>
  <si>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</si>
  <si>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</si>
  <si>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</si>
  <si>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</si>
  <si>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</si>
  <si>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</si>
  <si>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</si>
  <si>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</si>
  <si>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</si>
  <si>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</si>
  <si>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</si>
  <si>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</si>
  <si>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</si>
  <si>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</si>
  <si>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</si>
  <si>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</si>
  <si>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</si>
  <si>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</si>
  <si>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</si>
  <si>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</si>
  <si>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</si>
  <si>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</si>
  <si>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</si>
  <si>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</si>
  <si>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</si>
  <si>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</si>
  <si>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</si>
  <si>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</si>
  <si>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</si>
  <si>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</si>
  <si>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</si>
  <si>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</si>
  <si>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</si>
  <si>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</si>
  <si>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</si>
  <si>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</si>
  <si>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</si>
  <si>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</si>
  <si>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</si>
  <si>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</si>
  <si>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</si>
  <si>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</si>
  <si>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</si>
  <si>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</si>
  <si>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</si>
  <si>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</si>
  <si>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</si>
  <si>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</si>
  <si>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</si>
  <si>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</si>
  <si>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</si>
  <si>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</si>
  <si>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</si>
  <si>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</si>
  <si>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</si>
  <si>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</si>
  <si>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</si>
  <si>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</si>
  <si>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</si>
  <si>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</si>
  <si>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</si>
  <si>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</si>
  <si>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</si>
  <si>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</si>
  <si>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</si>
  <si>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</si>
  <si>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</si>
  <si>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</si>
  <si>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</si>
  <si>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</si>
  <si>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</si>
  <si>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</si>
  <si>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</si>
  <si>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</si>
  <si>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</si>
  <si>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</si>
  <si>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</si>
  <si>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</si>
  <si>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</si>
  <si>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</si>
  <si>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</si>
  <si>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</si>
  <si>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</si>
  <si>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</si>
  <si>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</si>
  <si>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</si>
  <si>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</si>
  <si>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</si>
  <si>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</si>
  <si>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</si>
  <si>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</si>
  <si>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</si>
  <si>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</si>
  <si>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</si>
  <si>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</si>
  <si>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</si>
  <si>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</si>
  <si>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</si>
  <si>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</si>
  <si>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</si>
  <si>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</si>
  <si>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</si>
  <si>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</si>
  <si>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</si>
  <si>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</si>
  <si>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</si>
  <si>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</si>
  <si>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</si>
  <si>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</si>
  <si>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</si>
  <si>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</si>
  <si>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</si>
  <si>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</si>
  <si>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</si>
  <si>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</si>
  <si>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</si>
  <si>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</si>
  <si>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</si>
  <si>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</si>
  <si>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</si>
  <si>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</si>
  <si>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</si>
  <si>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</si>
  <si>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</si>
  <si>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</si>
  <si>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</si>
  <si>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</si>
  <si>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</si>
  <si>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</si>
  <si>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</si>
  <si>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</si>
  <si>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</si>
  <si>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</si>
  <si>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</si>
  <si>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</si>
  <si>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</si>
  <si>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</si>
  <si>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</si>
  <si>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</si>
  <si>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</si>
  <si>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</si>
  <si>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</si>
  <si>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</si>
  <si>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</si>
  <si>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</si>
  <si>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</si>
  <si>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</si>
  <si>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</si>
  <si>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</si>
  <si>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</si>
  <si>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</si>
  <si>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</si>
  <si>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</si>
  <si>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</si>
  <si>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</si>
  <si>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</si>
  <si>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</si>
  <si>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</si>
  <si>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</si>
  <si>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</si>
  <si>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</si>
  <si>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</si>
  <si>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</si>
  <si>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</si>
  <si>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</si>
  <si>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</si>
  <si>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</si>
  <si>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</si>
  <si>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</si>
  <si>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</si>
  <si>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</si>
  <si>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</si>
  <si>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</si>
  <si>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</si>
  <si>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</si>
  <si>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</si>
  <si>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</si>
  <si>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</si>
  <si>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</si>
  <si>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</si>
  <si>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</si>
  <si>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</si>
  <si>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</si>
  <si>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</si>
  <si>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</si>
  <si>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</si>
  <si>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</si>
  <si>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</si>
  <si>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</si>
  <si>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</si>
  <si>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</si>
  <si>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</si>
  <si>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</si>
  <si>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</si>
  <si>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</si>
  <si>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</si>
  <si>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</si>
  <si>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</si>
  <si>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</si>
  <si>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</si>
  <si>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</si>
  <si>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</si>
  <si>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</si>
  <si>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</si>
  <si>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</si>
  <si>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</si>
  <si>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</si>
  <si>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</si>
  <si>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</si>
  <si>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</si>
  <si>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</si>
  <si>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</si>
  <si>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</si>
  <si>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</si>
  <si>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</si>
  <si>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</si>
  <si>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</si>
  <si>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</si>
  <si>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</si>
  <si>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</si>
  <si>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</si>
  <si>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</si>
  <si>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</si>
  <si>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</si>
  <si>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</si>
  <si>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</si>
  <si>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</si>
  <si>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</si>
  <si>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</si>
  <si>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</si>
  <si>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</si>
  <si>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</si>
  <si>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</si>
  <si>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</si>
  <si>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</si>
  <si>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</si>
  <si>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</si>
  <si>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</si>
  <si>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</si>
  <si>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</si>
  <si>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</si>
  <si>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</si>
  <si>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</si>
  <si>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</si>
  <si>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</si>
  <si>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</si>
  <si>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</si>
  <si>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</si>
  <si>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</si>
  <si>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</si>
  <si>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</si>
  <si>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</si>
  <si>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</si>
  <si>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</si>
  <si>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</si>
  <si>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</si>
  <si>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</si>
  <si>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</si>
  <si>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</si>
  <si>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</si>
  <si>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</si>
  <si>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</si>
  <si>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</si>
  <si>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</si>
  <si>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</si>
  <si>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</si>
  <si>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</si>
  <si>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</si>
  <si>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</si>
  <si>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</si>
  <si>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</si>
  <si>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</si>
  <si>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</si>
  <si>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</si>
  <si>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</si>
  <si>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</si>
  <si>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</si>
  <si>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</si>
  <si>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</si>
  <si>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</si>
  <si>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</si>
  <si>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</si>
  <si>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</si>
  <si>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</si>
  <si>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</si>
  <si>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</si>
  <si>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</si>
  <si>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</si>
  <si>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</si>
  <si>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</si>
  <si>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</si>
  <si>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</si>
  <si>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</si>
  <si>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</si>
  <si>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</si>
  <si>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</si>
  <si>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</si>
  <si>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</si>
  <si>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</si>
  <si>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</si>
  <si>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</si>
  <si>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</si>
  <si>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</si>
  <si>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</si>
  <si>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</si>
  <si>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</si>
  <si>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</si>
  <si>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</si>
  <si>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</si>
  <si>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</si>
  <si>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</si>
  <si>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</si>
  <si>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</si>
  <si>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</si>
  <si>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</si>
  <si>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</si>
  <si>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</si>
  <si>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</si>
  <si>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</si>
  <si>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</si>
  <si>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</si>
  <si>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</si>
  <si>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</si>
  <si>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</si>
  <si>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</si>
  <si>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</si>
  <si>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</si>
  <si>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</si>
  <si>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</si>
  <si>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</si>
  <si>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</si>
  <si>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</si>
  <si>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</si>
  <si>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</si>
  <si>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</si>
  <si>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</si>
  <si>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</si>
  <si>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</si>
  <si>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</si>
  <si>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</si>
  <si>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</si>
  <si>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</si>
  <si>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</si>
  <si>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</si>
  <si>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</si>
  <si>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</si>
  <si>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</si>
  <si>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</si>
  <si>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</si>
  <si>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</si>
  <si>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</si>
  <si>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</si>
  <si>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</si>
  <si>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</si>
  <si>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</si>
  <si>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</si>
  <si>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</si>
  <si>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</si>
  <si>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</si>
  <si>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</si>
  <si>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</si>
  <si>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</si>
  <si>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</si>
  <si>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</si>
  <si>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</si>
  <si>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</si>
  <si>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</si>
  <si>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</si>
  <si>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</si>
  <si>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</si>
  <si>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</si>
  <si>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</si>
  <si>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</si>
  <si>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</si>
  <si>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</si>
  <si>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</si>
  <si>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</si>
  <si>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</si>
  <si>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</si>
  <si>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</si>
  <si>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</si>
  <si>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</si>
  <si>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</si>
  <si>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</si>
  <si>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</si>
  <si>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</si>
  <si>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</si>
  <si>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</si>
  <si>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</si>
  <si>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</si>
  <si>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</si>
  <si>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</si>
  <si>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</si>
  <si>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</si>
  <si>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</si>
  <si>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</si>
  <si>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</si>
  <si>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</si>
  <si>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</si>
  <si>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</si>
  <si>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</si>
  <si>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</si>
  <si>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</si>
  <si>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</si>
  <si>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</si>
  <si>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</si>
  <si>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</si>
  <si>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</si>
  <si>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</si>
  <si>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</si>
  <si>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</si>
  <si>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</si>
  <si>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</si>
  <si>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</si>
  <si>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</si>
  <si>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</si>
  <si>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</si>
  <si>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</si>
  <si>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</si>
  <si>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</si>
  <si>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</si>
  <si>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</si>
  <si>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</si>
  <si>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</si>
  <si>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</si>
  <si>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</si>
  <si>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</si>
  <si>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</si>
  <si>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</si>
  <si>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</si>
  <si>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</si>
  <si>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</si>
  <si>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</si>
  <si>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</si>
  <si>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</si>
  <si>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</si>
  <si>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</si>
  <si>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</si>
  <si>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</si>
  <si>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</si>
  <si>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</si>
  <si>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</si>
  <si>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</si>
  <si>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</si>
  <si>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</si>
  <si>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</si>
  <si>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</si>
  <si>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</si>
  <si>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</si>
  <si>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</si>
  <si>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</si>
  <si>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</si>
  <si>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</si>
  <si>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</si>
  <si>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</si>
  <si>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</si>
  <si>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</si>
  <si>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</si>
  <si>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</si>
  <si>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</si>
  <si>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</si>
  <si>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</si>
  <si>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</si>
  <si>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</si>
  <si>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</si>
  <si>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</si>
  <si>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</si>
  <si>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</si>
  <si>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</si>
  <si>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</si>
  <si>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</si>
  <si>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</si>
  <si>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</si>
  <si>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</si>
  <si>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</si>
  <si>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</si>
  <si>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</si>
  <si>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</si>
  <si>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</si>
  <si>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</si>
  <si>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</si>
  <si>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</si>
  <si>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</si>
  <si>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</si>
  <si>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</si>
  <si>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</si>
  <si>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</si>
  <si>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</si>
  <si>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</si>
  <si>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</si>
  <si>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</si>
  <si>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</si>
  <si>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</si>
  <si>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</si>
  <si>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</si>
  <si>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</si>
  <si>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</si>
  <si>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</si>
  <si>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</si>
  <si>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</si>
  <si>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</si>
  <si>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</si>
  <si>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</si>
  <si>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</si>
  <si>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</si>
  <si>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</si>
  <si>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</si>
  <si>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</si>
  <si>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</si>
  <si>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</si>
  <si>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</si>
  <si>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</si>
  <si>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</si>
  <si>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</si>
  <si>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</si>
  <si>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</si>
  <si>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</si>
  <si>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</si>
  <si>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</si>
  <si>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</si>
  <si>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</si>
  <si>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</si>
  <si>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</si>
  <si>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</si>
  <si>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</si>
  <si>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</si>
  <si>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</si>
  <si>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</si>
  <si>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</si>
  <si>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</si>
  <si>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</si>
  <si>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</si>
  <si>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</si>
  <si>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</si>
  <si>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</si>
  <si>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</si>
  <si>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</si>
  <si>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</si>
  <si>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</si>
  <si>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</si>
  <si>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</si>
  <si>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</si>
  <si>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</si>
  <si>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</si>
  <si>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</si>
  <si>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</si>
  <si>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</si>
  <si>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</si>
  <si>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</si>
  <si>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</si>
  <si>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</si>
  <si>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</si>
  <si>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</si>
  <si>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</si>
  <si>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</si>
  <si>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</si>
  <si>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</si>
  <si>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</si>
  <si>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</si>
  <si>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</si>
  <si>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</si>
  <si>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</si>
  <si>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</si>
  <si>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</si>
  <si>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</si>
  <si>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</si>
  <si>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</si>
  <si>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</si>
  <si>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</si>
  <si>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</si>
  <si>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</si>
  <si>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</si>
  <si>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</si>
  <si>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</si>
  <si>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</si>
  <si>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</si>
  <si>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</si>
  <si>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</si>
  <si>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</si>
  <si>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</si>
  <si>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</si>
  <si>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</si>
  <si>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</si>
  <si>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</si>
  <si>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</si>
  <si>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</si>
  <si>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</si>
  <si>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</si>
  <si>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</si>
  <si>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</si>
  <si>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</si>
  <si>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</si>
  <si>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</si>
  <si>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</si>
  <si>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</si>
  <si>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</si>
  <si>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</si>
  <si>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</si>
  <si>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</si>
  <si>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</si>
  <si>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</si>
  <si>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</si>
  <si>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</si>
  <si>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</si>
  <si>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</si>
  <si>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</si>
  <si>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</si>
  <si>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</si>
  <si>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</si>
  <si>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</si>
  <si>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</si>
  <si>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</si>
  <si>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</si>
  <si>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</si>
  <si>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</si>
  <si>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</si>
  <si>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</si>
  <si>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</si>
  <si>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</si>
  <si>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</si>
  <si>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</si>
  <si>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</si>
  <si>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</si>
  <si>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</si>
  <si>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</si>
  <si>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</si>
  <si>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</si>
  <si>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</si>
  <si>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</si>
  <si>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</si>
  <si>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</si>
  <si>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</si>
  <si>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</si>
  <si>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</si>
  <si>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</si>
  <si>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</si>
  <si>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</si>
  <si>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</si>
  <si>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</si>
  <si>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</si>
  <si>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</si>
  <si>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</si>
  <si>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</si>
  <si>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</si>
  <si>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</si>
  <si>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</si>
  <si>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</si>
  <si>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</si>
  <si>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</si>
  <si>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</si>
  <si>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</si>
  <si>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</si>
  <si>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</si>
  <si>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</si>
  <si>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</si>
  <si>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</si>
  <si>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</si>
  <si>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</si>
  <si>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</si>
  <si>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</si>
  <si>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</si>
  <si>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</si>
  <si>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</si>
  <si>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</si>
  <si>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</si>
  <si>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</si>
  <si>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</si>
  <si>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</si>
  <si>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</si>
  <si>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</si>
  <si>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</si>
  <si>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</si>
  <si>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</si>
  <si>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</si>
  <si>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</si>
  <si>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</si>
  <si>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</si>
  <si>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</si>
  <si>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</si>
  <si>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</si>
  <si>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</si>
  <si>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</si>
  <si>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</si>
  <si>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</si>
  <si>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</si>
  <si>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</si>
  <si>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</si>
  <si>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</si>
  <si>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</si>
  <si>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</si>
  <si>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</si>
  <si>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</si>
  <si>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</si>
  <si>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</si>
  <si>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</si>
  <si>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</si>
  <si>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</si>
  <si>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</si>
  <si>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</si>
  <si>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</si>
  <si>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</si>
  <si>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</si>
  <si>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</si>
  <si>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</si>
  <si>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</si>
  <si>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</si>
  <si>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</si>
  <si>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</si>
  <si>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</si>
  <si>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</si>
  <si>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</si>
  <si>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</si>
  <si>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</si>
  <si>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</si>
  <si>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</si>
  <si>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</si>
  <si>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</si>
  <si>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</si>
  <si>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</si>
  <si>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</si>
  <si>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</si>
  <si>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</si>
  <si>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</si>
  <si>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</si>
  <si>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</si>
  <si>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</si>
  <si>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</si>
  <si>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</si>
  <si>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</si>
  <si>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</si>
  <si>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</si>
  <si>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</si>
  <si>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</si>
  <si>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</si>
  <si>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</si>
  <si>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</si>
  <si>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</si>
  <si>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</si>
  <si>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</si>
  <si>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</si>
  <si>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</si>
  <si>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</si>
  <si>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</si>
  <si>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</si>
  <si>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</si>
  <si>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</si>
  <si>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</si>
  <si>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</si>
  <si>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</si>
  <si>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</si>
  <si>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</si>
  <si>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</si>
  <si>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</si>
  <si>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</si>
  <si>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</si>
  <si>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</si>
  <si>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</si>
  <si>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</si>
  <si>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</si>
  <si>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</si>
  <si>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</si>
  <si>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</si>
  <si>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</si>
  <si>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</si>
  <si>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</si>
  <si>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</si>
  <si>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</si>
  <si>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</si>
  <si>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</si>
  <si>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</si>
  <si>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</si>
  <si>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</si>
  <si>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</si>
  <si>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</si>
  <si>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</si>
  <si>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</si>
  <si>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</si>
  <si>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</si>
  <si>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</si>
  <si>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</si>
  <si>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</si>
  <si>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</si>
  <si>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</si>
  <si>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</si>
  <si>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</si>
  <si>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</si>
  <si>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</si>
  <si>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</si>
  <si>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</si>
  <si>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</si>
  <si>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</si>
  <si>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</si>
  <si>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</si>
  <si>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</si>
  <si>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</si>
  <si>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</si>
  <si>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</si>
  <si>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</si>
  <si>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</si>
  <si>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</si>
  <si>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</si>
  <si>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</si>
  <si>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</si>
  <si>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</si>
  <si>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</si>
  <si>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</si>
  <si>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</si>
  <si>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</si>
  <si>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</si>
  <si>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</si>
  <si>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</si>
  <si>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</si>
  <si>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</si>
  <si>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</si>
  <si>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</si>
  <si>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</si>
  <si>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</si>
  <si>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</si>
  <si>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</si>
  <si>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</si>
  <si>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</si>
  <si>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</si>
  <si>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</si>
  <si>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</si>
  <si>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</si>
  <si>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</si>
  <si>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</si>
  <si>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</si>
  <si>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</si>
  <si>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</si>
  <si>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</si>
  <si>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</si>
  <si>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</si>
  <si>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</si>
  <si>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</si>
  <si>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</si>
  <si>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</si>
  <si>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</si>
  <si>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</si>
  <si>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</si>
  <si>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</si>
  <si>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</si>
  <si>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</si>
  <si>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</si>
  <si>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</si>
  <si>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</si>
  <si>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</si>
  <si>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</si>
  <si>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</si>
  <si>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</si>
  <si>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</si>
  <si>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</si>
  <si>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</si>
  <si>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</si>
  <si>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</si>
  <si>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</si>
  <si>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</si>
  <si>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</si>
  <si>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</si>
  <si>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</si>
  <si>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</si>
  <si>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</si>
  <si>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</si>
  <si>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</si>
  <si>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</si>
  <si>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</si>
  <si>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</si>
  <si>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</si>
  <si>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</si>
  <si>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</si>
  <si>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</si>
  <si>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</si>
  <si>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</si>
  <si>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</si>
  <si>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</si>
  <si>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</si>
  <si>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</si>
  <si>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</si>
  <si>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</si>
  <si>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</si>
  <si>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</si>
  <si>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</si>
  <si>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</si>
  <si>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</si>
  <si>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</si>
  <si>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</si>
  <si>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</si>
  <si>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</si>
  <si>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</si>
  <si>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</si>
  <si>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</si>
  <si>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</si>
  <si>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</si>
  <si>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</si>
  <si>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</si>
  <si>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</si>
  <si>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</si>
  <si>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</si>
  <si>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</si>
  <si>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</si>
  <si>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</si>
  <si>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</si>
  <si>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</si>
  <si>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</si>
  <si>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</si>
  <si>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</si>
  <si>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</si>
  <si>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</si>
  <si>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</si>
  <si>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</si>
  <si>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</si>
  <si>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</si>
  <si>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</si>
  <si>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</si>
  <si>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</si>
  <si>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</si>
  <si>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</si>
  <si>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</si>
  <si>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</si>
  <si>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</si>
  <si>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</si>
  <si>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</si>
  <si>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</si>
  <si>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</si>
  <si>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</si>
  <si>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</si>
  <si>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</si>
  <si>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</si>
  <si>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</si>
  <si>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</si>
  <si>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</si>
  <si>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</si>
  <si>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</si>
  <si>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</si>
  <si>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</si>
  <si>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</si>
  <si>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</si>
  <si>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</si>
  <si>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</si>
  <si>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</si>
  <si>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</si>
  <si>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</si>
  <si>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</si>
  <si>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</si>
  <si>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</si>
  <si>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</si>
  <si>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</si>
  <si>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</si>
  <si>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</si>
  <si>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</si>
  <si>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</si>
  <si>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</si>
  <si>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</si>
  <si>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</si>
  <si>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</si>
  <si>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</si>
  <si>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</si>
  <si>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</si>
  <si>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</si>
  <si>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</si>
  <si>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</si>
  <si>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</si>
  <si>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</si>
  <si>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</si>
  <si>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</si>
  <si>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</si>
  <si>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</si>
  <si>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</si>
  <si>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</si>
  <si>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</si>
  <si>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</si>
  <si>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</si>
  <si>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</si>
  <si>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</si>
  <si>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</si>
  <si>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</si>
  <si>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</si>
  <si>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</si>
  <si>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</si>
  <si>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</si>
  <si>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</si>
  <si>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</si>
  <si>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</si>
  <si>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</si>
  <si>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</si>
  <si>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</si>
  <si>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</si>
  <si>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</si>
  <si>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</si>
  <si>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</si>
  <si>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</si>
  <si>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</si>
  <si>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</si>
  <si>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</si>
  <si>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</si>
  <si>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</si>
  <si>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</si>
  <si>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</si>
  <si>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</si>
  <si>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</si>
  <si>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</si>
  <si>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</si>
  <si>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</si>
  <si>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</si>
  <si>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</si>
  <si>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</si>
  <si>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</si>
  <si>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</si>
  <si>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</si>
  <si>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</si>
  <si>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</si>
  <si>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</si>
  <si>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</si>
  <si>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</si>
  <si>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</si>
  <si>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</si>
  <si>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</si>
  <si>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</si>
  <si>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</si>
  <si>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</si>
  <si>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</si>
  <si>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</si>
  <si>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</si>
  <si>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</si>
  <si>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</si>
  <si>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</si>
  <si>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</si>
  <si>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</si>
  <si>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</si>
  <si>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</si>
  <si>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</si>
  <si>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</si>
  <si>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</si>
  <si>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</si>
  <si>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</si>
  <si>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</si>
  <si>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</si>
  <si>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</si>
  <si>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</si>
  <si>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</si>
  <si>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</si>
  <si>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</si>
  <si>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</si>
  <si>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</si>
  <si>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</si>
  <si>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</si>
  <si>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</si>
  <si>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</si>
  <si>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</si>
  <si>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</si>
  <si>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</si>
  <si>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</si>
  <si>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</si>
  <si>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</si>
  <si>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</si>
  <si>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</si>
  <si>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</si>
  <si>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</si>
  <si>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</si>
  <si>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</si>
  <si>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</si>
  <si>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</si>
  <si>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</si>
  <si>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</si>
  <si>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</si>
  <si>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</si>
  <si>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</si>
  <si>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</si>
  <si>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</si>
  <si>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</si>
  <si>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</si>
  <si>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</si>
  <si>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</si>
  <si>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</si>
  <si>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</si>
  <si>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</si>
  <si>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</si>
  <si>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</si>
  <si>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</si>
  <si>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</si>
  <si>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</si>
  <si>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</si>
  <si>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</si>
  <si>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</si>
  <si>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</si>
  <si>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</si>
  <si>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</si>
  <si>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</si>
  <si>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</si>
  <si>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</si>
  <si>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</si>
  <si>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</si>
  <si>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</si>
  <si>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</si>
  <si>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</si>
  <si>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</si>
  <si>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</si>
  <si>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</si>
  <si>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</si>
  <si>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</si>
  <si>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</si>
  <si>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</si>
  <si>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</si>
  <si>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</si>
  <si>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</si>
  <si>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</si>
  <si>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</si>
  <si>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</si>
  <si>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</si>
  <si>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</si>
  <si>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</si>
  <si>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</si>
  <si>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</si>
  <si>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</si>
  <si>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</si>
  <si>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</si>
  <si>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</si>
  <si>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</si>
  <si>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</si>
  <si>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</si>
  <si>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</si>
  <si>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</si>
  <si>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</si>
  <si>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</si>
  <si>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</si>
  <si>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</si>
  <si>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</si>
  <si>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</si>
  <si>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</si>
  <si>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</si>
  <si>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</si>
  <si>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</si>
  <si>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</si>
  <si>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</si>
  <si>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</si>
  <si>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</si>
  <si>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</si>
  <si>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</si>
  <si>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</si>
  <si>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</si>
  <si>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</si>
  <si>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</si>
  <si>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</si>
  <si>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</si>
  <si>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</si>
  <si>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</si>
  <si>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</si>
  <si>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</si>
  <si>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</si>
  <si>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</si>
  <si>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</si>
  <si>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</si>
  <si>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</si>
  <si>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</si>
  <si>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</si>
  <si>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</si>
  <si>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</si>
  <si>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</si>
  <si>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</si>
  <si>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</si>
  <si>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</si>
  <si>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</si>
  <si>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</si>
  <si>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</si>
  <si>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</si>
  <si>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</si>
  <si>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</si>
  <si>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</si>
  <si>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</si>
  <si>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</si>
  <si>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</si>
  <si>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</si>
  <si>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</si>
  <si>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</si>
  <si>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</si>
  <si>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</si>
  <si>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</si>
  <si>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</si>
  <si>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</si>
  <si>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</si>
  <si>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</si>
  <si>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</si>
  <si>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</si>
  <si>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</si>
  <si>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</si>
  <si>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</si>
  <si>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</si>
  <si>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</si>
  <si>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</si>
  <si>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</si>
  <si>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</si>
  <si>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</si>
  <si>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</si>
  <si>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</si>
  <si>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</si>
  <si>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</si>
  <si>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</si>
  <si>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</si>
  <si>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</si>
  <si>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</si>
  <si>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</si>
  <si>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</si>
  <si>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</si>
  <si>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</si>
  <si>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</si>
  <si>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</si>
  <si>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</si>
  <si>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</si>
  <si>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</si>
  <si>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</si>
  <si>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</si>
  <si>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</si>
  <si>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</si>
  <si>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</si>
  <si>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</si>
  <si>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</si>
  <si>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</si>
  <si>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</si>
  <si>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</si>
  <si>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</si>
  <si>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</si>
  <si>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</si>
  <si>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</si>
  <si>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</si>
  <si>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</si>
  <si>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</si>
  <si>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</si>
  <si>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</si>
  <si>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</si>
  <si>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</si>
  <si>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</si>
  <si>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</si>
  <si>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</si>
  <si>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</si>
  <si>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</si>
  <si>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</si>
  <si>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</si>
  <si>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</si>
  <si>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</si>
  <si>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</si>
  <si>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</si>
  <si>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</si>
  <si>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</si>
  <si>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</si>
  <si>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</si>
  <si>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</si>
  <si>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</si>
  <si>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</si>
  <si>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</si>
  <si>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</si>
  <si>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</si>
  <si>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</si>
  <si>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</si>
  <si>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</si>
  <si>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</si>
  <si>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</si>
  <si>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</si>
  <si>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</si>
  <si>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</si>
  <si>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</si>
  <si>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</si>
  <si>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</si>
  <si>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</si>
  <si>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</si>
  <si>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</si>
  <si>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</si>
  <si>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</si>
  <si>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</si>
  <si>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</si>
  <si>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</si>
  <si>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</si>
  <si>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</si>
  <si>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</si>
  <si>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</si>
  <si>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</si>
  <si>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</si>
  <si>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</si>
  <si>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</si>
  <si>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</si>
  <si>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</si>
  <si>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</si>
  <si>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</si>
  <si>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</si>
  <si>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</si>
  <si>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</si>
  <si>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</si>
  <si>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</si>
  <si>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</si>
  <si>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</si>
  <si>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</si>
  <si>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</si>
  <si>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</si>
  <si>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</si>
  <si>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</si>
  <si>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</si>
  <si>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</si>
  <si>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</si>
  <si>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</si>
  <si>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</si>
  <si>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</si>
  <si>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</si>
  <si>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</si>
  <si>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</si>
  <si>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</si>
  <si>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</si>
  <si>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</si>
  <si>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</si>
  <si>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</si>
  <si>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</si>
  <si>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</si>
  <si>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</si>
  <si>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</si>
  <si>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</si>
  <si>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</si>
  <si>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</si>
  <si>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</si>
  <si>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</si>
  <si>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</si>
  <si>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</si>
  <si>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</si>
  <si>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</si>
  <si>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</si>
  <si>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</si>
  <si>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</si>
  <si>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</si>
  <si>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</si>
  <si>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</si>
  <si>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</si>
  <si>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</si>
  <si>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</si>
  <si>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</si>
  <si>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</si>
  <si>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</si>
  <si>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</si>
  <si>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</si>
  <si>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</si>
  <si>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</si>
  <si>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</si>
  <si>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</si>
  <si>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</si>
  <si>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</si>
  <si>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</si>
  <si>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</si>
  <si>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</si>
  <si>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</si>
  <si>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</si>
  <si>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</si>
  <si>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</si>
  <si>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</si>
  <si>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</si>
  <si>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</si>
  <si>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</si>
  <si>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</si>
  <si>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</si>
  <si>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</si>
  <si>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</si>
  <si>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</si>
  <si>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</si>
  <si>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</si>
  <si>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</si>
  <si>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</si>
  <si>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</si>
  <si>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</si>
  <si>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</si>
  <si>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</si>
  <si>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</si>
  <si>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</si>
  <si>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</si>
  <si>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</si>
  <si>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</si>
  <si>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</si>
  <si>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</si>
  <si>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</si>
  <si>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</si>
  <si>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</si>
  <si>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</si>
  <si>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</si>
  <si>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</si>
  <si>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</si>
  <si>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</si>
  <si>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</si>
  <si>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</si>
  <si>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</si>
  <si>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</si>
  <si>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</si>
  <si>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</si>
  <si>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</si>
  <si>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</si>
  <si>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</si>
  <si>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</si>
  <si>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</si>
  <si>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</si>
  <si>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</si>
  <si>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</si>
  <si>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</si>
  <si>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</si>
  <si>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</si>
  <si>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</si>
  <si>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</si>
  <si>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</si>
  <si>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</si>
  <si>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</si>
  <si>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</si>
  <si>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</si>
  <si>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</si>
  <si>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</si>
  <si>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</si>
  <si>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</si>
  <si>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</si>
  <si>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</si>
  <si>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</si>
  <si>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</si>
  <si>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</si>
  <si>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</si>
  <si>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</si>
  <si>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</si>
  <si>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</si>
  <si>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</si>
  <si>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</si>
  <si>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</si>
  <si>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</si>
  <si>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</si>
  <si>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</si>
  <si>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</si>
  <si>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</si>
  <si>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</si>
  <si>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</si>
  <si>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</si>
  <si>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</si>
  <si>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</si>
  <si>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</si>
  <si>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</si>
  <si>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</si>
  <si>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</si>
  <si>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</si>
  <si>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</si>
  <si>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</si>
  <si>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</si>
  <si>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</si>
  <si>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</si>
  <si>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</si>
  <si>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</si>
  <si>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</si>
  <si>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</si>
  <si>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</si>
  <si>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</si>
  <si>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</si>
  <si>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</si>
  <si>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</si>
  <si>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</si>
  <si>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</si>
  <si>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</si>
  <si>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</si>
  <si>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</si>
  <si>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</si>
  <si>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</si>
  <si>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</si>
  <si>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</si>
  <si>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</si>
  <si>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</si>
  <si>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</si>
  <si>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</si>
  <si>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</si>
  <si>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</si>
  <si>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</si>
  <si>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</si>
  <si>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</si>
  <si>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</si>
  <si>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</si>
  <si>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</si>
  <si>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</si>
  <si>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</si>
  <si>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</si>
  <si>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</si>
  <si>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</si>
  <si>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</si>
  <si>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</si>
  <si>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</si>
  <si>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</si>
  <si>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</si>
  <si>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</si>
  <si>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</si>
  <si>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</si>
  <si>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</si>
  <si>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</si>
  <si>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</si>
  <si>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</si>
  <si>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</si>
  <si>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</si>
  <si>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</si>
  <si>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</si>
  <si>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</si>
  <si>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</si>
  <si>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</si>
  <si>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</si>
  <si>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</si>
  <si>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</si>
  <si>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</si>
  <si>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</si>
  <si>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</si>
  <si>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</si>
  <si>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</si>
  <si>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</si>
  <si>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</si>
  <si>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</si>
  <si>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</si>
  <si>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</si>
  <si>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</si>
  <si>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</si>
  <si>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</si>
  <si>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</si>
  <si>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</si>
  <si>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</si>
  <si>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</si>
  <si>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</si>
  <si>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</si>
  <si>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</si>
  <si>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</si>
  <si>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</si>
  <si>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</si>
  <si>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</si>
  <si>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</si>
  <si>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</si>
  <si>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</si>
  <si>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</si>
  <si>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</si>
  <si>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</si>
  <si>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</si>
  <si>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</si>
  <si>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</si>
  <si>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</si>
  <si>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</si>
  <si>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</si>
  <si>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</si>
  <si>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</si>
  <si>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</si>
  <si>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</si>
  <si>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</si>
  <si>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</si>
  <si>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</si>
  <si>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</si>
  <si>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</si>
  <si>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</si>
  <si>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</si>
  <si>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</si>
  <si>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</si>
  <si>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</si>
  <si>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</si>
  <si>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</si>
  <si>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</si>
  <si>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</si>
  <si>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</si>
  <si>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</si>
  <si>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</si>
  <si>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</si>
  <si>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</si>
  <si>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</si>
  <si>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</si>
  <si>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</si>
  <si>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</si>
  <si>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</si>
  <si>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</si>
  <si>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</si>
  <si>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</si>
  <si>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</si>
  <si>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</si>
  <si>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</si>
  <si>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</si>
  <si>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</si>
  <si>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</si>
  <si>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</si>
  <si>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</si>
  <si>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</si>
  <si>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</si>
  <si>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</si>
  <si>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</si>
  <si>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</si>
  <si>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</si>
  <si>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</si>
  <si>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</si>
  <si>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</si>
  <si>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</si>
  <si>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</si>
  <si>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</si>
  <si>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</si>
  <si>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</si>
  <si>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</si>
  <si>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</si>
  <si>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</si>
  <si>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</si>
  <si>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</si>
  <si>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</si>
  <si>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</si>
  <si>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</si>
  <si>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</si>
  <si>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</si>
  <si>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</si>
  <si>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</si>
  <si>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</si>
  <si>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</si>
  <si>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</si>
  <si>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</si>
  <si>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</si>
  <si>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</si>
  <si>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</si>
  <si>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</si>
  <si>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</si>
  <si>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</si>
  <si>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</si>
  <si>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</si>
  <si>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</si>
  <si>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</si>
  <si>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</si>
  <si>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</si>
  <si>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</si>
  <si>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</si>
  <si>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</si>
  <si>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</si>
  <si>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</si>
  <si>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</si>
  <si>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</si>
  <si>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</si>
  <si>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</si>
  <si>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</si>
  <si>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</si>
  <si>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</si>
  <si>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</si>
  <si>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</si>
  <si>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</si>
  <si>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</si>
  <si>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</si>
  <si>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</si>
  <si>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</si>
  <si>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</si>
  <si>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</si>
  <si>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</si>
  <si>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</si>
  <si>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</si>
  <si>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</si>
  <si>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</si>
  <si>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</si>
  <si>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</si>
  <si>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</si>
  <si>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</si>
  <si>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</si>
  <si>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</si>
  <si>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</si>
  <si>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</si>
  <si>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</si>
  <si>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</si>
  <si>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</si>
  <si>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</si>
  <si>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</si>
  <si>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</si>
  <si>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</si>
  <si>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</si>
  <si>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</si>
  <si>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</si>
  <si>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</si>
  <si>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</si>
  <si>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</si>
  <si>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</si>
  <si>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</si>
  <si>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</si>
  <si>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</si>
  <si>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</si>
  <si>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</si>
  <si>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</si>
  <si>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</si>
  <si>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</si>
  <si>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</si>
  <si>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</si>
  <si>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</si>
  <si>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</si>
  <si>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</si>
  <si>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</si>
  <si>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</si>
  <si>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</si>
  <si>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</si>
  <si>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</si>
  <si>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</si>
  <si>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</si>
  <si>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</si>
  <si>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</si>
  <si>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</si>
  <si>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</si>
  <si>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</si>
  <si>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</si>
  <si>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</si>
  <si>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</si>
  <si>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</si>
  <si>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</si>
  <si>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</si>
  <si>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</si>
  <si>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</si>
  <si>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</si>
  <si>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</si>
  <si>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</si>
  <si>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</si>
  <si>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</si>
  <si>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</si>
  <si>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</si>
  <si>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</si>
  <si>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</si>
  <si>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</si>
  <si>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</si>
  <si>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</si>
  <si>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</si>
  <si>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</si>
  <si>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</si>
  <si>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</si>
  <si>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</si>
  <si>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</si>
  <si>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</si>
  <si>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</si>
  <si>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</si>
  <si>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</si>
  <si>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</si>
  <si>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</si>
  <si>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</si>
  <si>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</si>
  <si>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</si>
  <si>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</si>
  <si>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</si>
  <si>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</si>
  <si>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</si>
  <si>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</si>
  <si>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</si>
  <si>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</si>
  <si>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</si>
  <si>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</si>
  <si>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</si>
  <si>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</si>
  <si>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</si>
  <si>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</si>
  <si>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</si>
  <si>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</si>
  <si>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</si>
  <si>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</si>
  <si>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</si>
  <si>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</si>
  <si>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</si>
  <si>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</si>
  <si>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</si>
  <si>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</si>
  <si>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</si>
  <si>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</si>
  <si>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</si>
  <si>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</si>
  <si>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</si>
  <si>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</si>
  <si>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</si>
  <si>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</si>
  <si>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</si>
  <si>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</si>
  <si>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</si>
  <si>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</si>
  <si>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</si>
  <si>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</si>
  <si>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</si>
  <si>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</si>
  <si>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</si>
  <si>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</si>
  <si>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</si>
  <si>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</si>
  <si>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</si>
  <si>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</si>
  <si>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</si>
  <si>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</si>
  <si>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</si>
  <si>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</si>
  <si>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</si>
  <si>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</si>
  <si>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</si>
  <si>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</si>
  <si>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</si>
  <si>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</si>
  <si>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</si>
  <si>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</si>
  <si>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</si>
  <si>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</si>
  <si>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</si>
  <si>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</si>
  <si>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</si>
  <si>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</si>
  <si>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</si>
  <si>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</si>
  <si>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</si>
  <si>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</si>
  <si>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</si>
  <si>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</si>
  <si>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</si>
  <si>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</si>
  <si>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</si>
  <si>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</si>
  <si>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</si>
  <si>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</si>
  <si>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</si>
  <si>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</si>
  <si>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</si>
  <si>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</si>
  <si>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</si>
  <si>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</si>
  <si>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</si>
  <si>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</si>
  <si>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</si>
  <si>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</si>
  <si>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</si>
  <si>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</si>
  <si>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</si>
  <si>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</si>
  <si>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</si>
  <si>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</si>
  <si>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</si>
  <si>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</si>
  <si>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</si>
  <si>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</si>
  <si>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</si>
  <si>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</si>
  <si>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</si>
  <si>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</si>
  <si>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</si>
  <si>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</si>
  <si>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</si>
  <si>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</si>
  <si>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</si>
  <si>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</si>
  <si>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</si>
  <si>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</si>
  <si>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</si>
  <si>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</si>
  <si>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</si>
  <si>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</si>
  <si>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</si>
  <si>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</si>
  <si>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</si>
  <si>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</si>
  <si>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</si>
  <si>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</si>
  <si>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</si>
  <si>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</si>
  <si>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</si>
  <si>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</si>
  <si>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</si>
  <si>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</si>
  <si>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</si>
  <si>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</si>
  <si>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</si>
  <si>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</si>
  <si>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</si>
  <si>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</si>
  <si>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</si>
  <si>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</si>
  <si>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</si>
  <si>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</si>
  <si>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</si>
  <si>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</si>
  <si>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</si>
  <si>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</si>
  <si>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</si>
  <si>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</si>
  <si>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</si>
  <si>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</si>
  <si>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</si>
  <si>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</si>
  <si>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</si>
  <si>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</si>
  <si>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</si>
  <si>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</si>
  <si>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</si>
  <si>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</si>
  <si>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</si>
  <si>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</si>
  <si>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</si>
  <si>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</si>
  <si>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</si>
  <si>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</si>
  <si>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</si>
  <si>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</si>
  <si>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</si>
  <si>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</si>
  <si>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</si>
  <si>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</si>
  <si>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</si>
  <si>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</si>
  <si>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</si>
  <si>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</si>
  <si>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</si>
  <si>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</si>
  <si>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</si>
  <si>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</si>
  <si>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</si>
  <si>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</si>
  <si>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</si>
  <si>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</si>
  <si>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</si>
  <si>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</si>
  <si>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</si>
  <si>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</si>
  <si>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</si>
  <si>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</si>
  <si>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</si>
  <si>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</si>
  <si>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</si>
  <si>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</si>
  <si>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</si>
  <si>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</si>
  <si>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</si>
  <si>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</si>
  <si>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</si>
  <si>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</si>
  <si>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</si>
  <si>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</si>
  <si>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</si>
  <si>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</si>
  <si>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</si>
  <si>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</si>
  <si>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</si>
  <si>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</si>
  <si>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</si>
  <si>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</si>
  <si>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</si>
  <si>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</si>
  <si>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</si>
  <si>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</si>
  <si>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</si>
  <si>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</si>
  <si>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</si>
  <si>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</si>
  <si>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</si>
  <si>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</si>
  <si>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</si>
  <si>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</si>
  <si>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</si>
  <si>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</si>
  <si>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</si>
  <si>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</si>
  <si>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</si>
  <si>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</si>
  <si>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</si>
  <si>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</si>
  <si>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</si>
  <si>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</si>
  <si>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</si>
  <si>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</si>
  <si>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</si>
  <si>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</si>
  <si>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</si>
  <si>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</si>
  <si>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</si>
  <si>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</si>
  <si>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</si>
  <si>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</si>
  <si>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</si>
  <si>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</si>
  <si>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</si>
  <si>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</si>
  <si>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</si>
  <si>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</si>
  <si>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</si>
  <si>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</si>
  <si>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</si>
  <si>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</si>
  <si>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</si>
  <si>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</si>
  <si>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</si>
  <si>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</si>
  <si>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</si>
  <si>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</si>
  <si>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</si>
  <si>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</si>
  <si>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</si>
  <si>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</si>
  <si>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</si>
  <si>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</si>
  <si>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</si>
  <si>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</si>
  <si>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</si>
  <si>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</si>
  <si>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</si>
  <si>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</si>
  <si>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</si>
  <si>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</si>
  <si>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</si>
  <si>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</si>
  <si>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</si>
  <si>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</si>
  <si>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</si>
  <si>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</si>
  <si>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</si>
  <si>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</si>
  <si>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</si>
  <si>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</si>
  <si>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</si>
  <si>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</si>
  <si>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</si>
  <si>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</si>
  <si>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</si>
  <si>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</si>
  <si>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</si>
  <si>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</si>
  <si>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</si>
  <si>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</si>
  <si>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</si>
  <si>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</si>
  <si>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</si>
  <si>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</si>
  <si>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</si>
  <si>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</si>
  <si>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</si>
  <si>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</si>
  <si>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</si>
  <si>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</si>
  <si>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</si>
  <si>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</si>
  <si>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</si>
  <si>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</si>
  <si>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</si>
  <si>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</si>
  <si>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</si>
  <si>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</si>
  <si>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</si>
  <si>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</si>
  <si>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</si>
  <si>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</si>
  <si>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</si>
  <si>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</si>
  <si>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</si>
  <si>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</si>
  <si>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</si>
  <si>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</si>
  <si>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</si>
  <si>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</si>
  <si>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</si>
  <si>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</si>
  <si>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</si>
  <si>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</si>
  <si>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</si>
  <si>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</si>
  <si>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</si>
  <si>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</si>
  <si>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</si>
  <si>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</si>
  <si>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</si>
  <si>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</si>
  <si>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</si>
  <si>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</si>
  <si>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</si>
  <si>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</si>
  <si>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</si>
  <si>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</si>
  <si>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</si>
  <si>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</si>
  <si>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</si>
  <si>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</si>
  <si>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</si>
  <si>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</si>
  <si>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</si>
  <si>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</si>
  <si>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</si>
  <si>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</si>
  <si>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</si>
  <si>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</si>
  <si>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</si>
  <si>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</si>
  <si>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</si>
  <si>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</si>
  <si>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</si>
  <si>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</si>
  <si>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</si>
  <si>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</si>
  <si>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</si>
  <si>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</si>
  <si>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</si>
  <si>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</si>
  <si>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</si>
  <si>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</si>
  <si>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</si>
  <si>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</si>
  <si>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</si>
  <si>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</si>
  <si>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</si>
  <si>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</si>
  <si>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</si>
  <si>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</si>
  <si>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</si>
  <si>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</si>
  <si>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</si>
  <si>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</si>
  <si>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</si>
  <si>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</si>
  <si>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</si>
  <si>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</si>
  <si>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</si>
  <si>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</si>
  <si>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</si>
  <si>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</si>
  <si>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</si>
  <si>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</si>
  <si>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</si>
  <si>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</si>
  <si>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</si>
  <si>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</si>
  <si>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</si>
  <si>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</si>
  <si>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</si>
  <si>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</si>
  <si>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</si>
  <si>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</si>
  <si>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</si>
  <si>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</si>
  <si>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</si>
  <si>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</si>
  <si>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</si>
  <si>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</si>
  <si>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</si>
  <si>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</si>
  <si>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</si>
  <si>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</si>
  <si>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</si>
  <si>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</si>
  <si>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</si>
  <si>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</si>
  <si>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</si>
  <si>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</si>
  <si>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</si>
  <si>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</si>
  <si>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</si>
  <si>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</si>
  <si>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</si>
  <si>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</si>
  <si>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</si>
  <si>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</si>
  <si>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</si>
  <si>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</si>
  <si>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</si>
  <si>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</si>
  <si>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</si>
  <si>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</si>
  <si>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</si>
  <si>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</si>
  <si>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</si>
  <si>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</si>
  <si>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</si>
  <si>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</si>
  <si>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</si>
  <si>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</si>
  <si>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</si>
  <si>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</si>
  <si>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</si>
  <si>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</si>
  <si>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</si>
  <si>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</si>
  <si>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</si>
  <si>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</si>
  <si>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</si>
  <si>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</si>
  <si>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</si>
  <si>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</si>
  <si>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</si>
  <si>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</si>
  <si>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</si>
  <si>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</si>
  <si>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</si>
  <si>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</si>
  <si>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</si>
  <si>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</si>
  <si>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</si>
  <si>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</si>
  <si>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</si>
  <si>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</si>
  <si>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</si>
  <si>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</si>
  <si>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</si>
  <si>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</si>
  <si>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</si>
  <si>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</si>
  <si>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</si>
  <si>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</si>
  <si>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</si>
  <si>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</si>
  <si>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</si>
  <si>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</si>
  <si>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</si>
  <si>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</si>
  <si>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</si>
  <si>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</si>
  <si>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</si>
  <si>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</si>
  <si>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</si>
  <si>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</si>
  <si>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</si>
  <si>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</si>
  <si>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</si>
  <si>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</si>
  <si>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</si>
  <si>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</si>
  <si>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</si>
  <si>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</si>
  <si>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</si>
  <si>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</si>
  <si>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</si>
  <si>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</si>
  <si>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</si>
  <si>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</si>
  <si>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</si>
  <si>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</si>
  <si>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</si>
  <si>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</si>
  <si>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</si>
  <si>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</si>
  <si>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</si>
  <si>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</si>
  <si>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</si>
  <si>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</si>
  <si>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</si>
  <si>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</si>
  <si>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</si>
  <si>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</si>
  <si>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</si>
  <si>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</si>
  <si>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</si>
  <si>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</si>
  <si>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</si>
  <si>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</si>
  <si>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</si>
  <si>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</si>
  <si>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</si>
  <si>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</si>
  <si>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</si>
  <si>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</si>
  <si>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</si>
  <si>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</si>
  <si>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</si>
  <si>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</si>
  <si>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</si>
  <si>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</si>
  <si>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</si>
  <si>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</si>
  <si>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</si>
  <si>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</si>
  <si>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</si>
  <si>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</si>
  <si>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</si>
  <si>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</si>
  <si>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</si>
  <si>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</si>
  <si>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</si>
  <si>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</si>
  <si>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</si>
  <si>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</si>
  <si>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</si>
  <si>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</si>
  <si>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</si>
  <si>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</si>
  <si>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</si>
  <si>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</si>
  <si>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</si>
  <si>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</si>
  <si>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</si>
  <si>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</si>
  <si>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</si>
  <si>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</si>
  <si>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</si>
  <si>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</si>
  <si>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</si>
  <si>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</si>
  <si>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</si>
  <si>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</si>
  <si>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</si>
  <si>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</si>
  <si>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</si>
  <si>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</si>
  <si>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</si>
  <si>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</si>
  <si>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</si>
  <si>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</si>
  <si>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</si>
  <si>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</si>
  <si>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</si>
  <si>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</si>
  <si>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</si>
  <si>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</si>
  <si>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</si>
  <si>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</si>
  <si>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</si>
  <si>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</si>
  <si>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</si>
  <si>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</si>
  <si>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</si>
  <si>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</si>
  <si>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</si>
  <si>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</si>
  <si>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</si>
  <si>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</si>
  <si>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</si>
  <si>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</si>
  <si>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</si>
  <si>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</si>
  <si>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</si>
  <si>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</si>
  <si>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</si>
  <si>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</si>
  <si>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</si>
  <si>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</si>
  <si>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</si>
  <si>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</si>
  <si>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</si>
  <si>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</si>
  <si>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</si>
  <si>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</si>
  <si>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</si>
  <si>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</si>
  <si>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</si>
  <si>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</si>
  <si>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</si>
  <si>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</si>
  <si>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</si>
  <si>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</si>
  <si>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</si>
  <si>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</si>
  <si>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</si>
  <si>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</si>
  <si>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</si>
  <si>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</si>
  <si>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</si>
  <si>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</si>
  <si>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</si>
  <si>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</si>
  <si>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</si>
  <si>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</si>
  <si>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</si>
  <si>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</si>
  <si>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</si>
  <si>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</si>
  <si>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</si>
  <si>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</si>
  <si>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</si>
  <si>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</si>
  <si>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</si>
  <si>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</si>
  <si>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</si>
  <si>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</si>
  <si>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</si>
  <si>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</si>
  <si>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</si>
  <si>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</si>
  <si>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</si>
  <si>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</si>
  <si>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</si>
  <si>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</si>
  <si>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</si>
  <si>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</si>
  <si>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</si>
  <si>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</si>
  <si>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</si>
  <si>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</si>
  <si>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</si>
  <si>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</si>
  <si>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</si>
  <si>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</si>
  <si>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</si>
  <si>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</si>
  <si>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</si>
  <si>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</si>
  <si>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</si>
  <si>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</si>
  <si>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</si>
  <si>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</si>
  <si>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</si>
  <si>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</si>
  <si>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</si>
  <si>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</si>
  <si>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</si>
  <si>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</si>
  <si>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</si>
  <si>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</si>
  <si>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</si>
  <si>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</si>
  <si>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</si>
  <si>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</si>
  <si>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</si>
  <si>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</si>
  <si>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</si>
  <si>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</si>
  <si>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</si>
  <si>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</si>
  <si>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</si>
  <si>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</si>
  <si>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</si>
  <si>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</si>
  <si>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</si>
  <si>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</si>
  <si>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</si>
  <si>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</si>
  <si>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</si>
  <si>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</si>
  <si>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</si>
  <si>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</si>
  <si>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</si>
  <si>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</si>
  <si>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</si>
  <si>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</si>
  <si>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</si>
  <si>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</si>
  <si>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</si>
  <si>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</si>
  <si>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</si>
  <si>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</si>
  <si>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</si>
  <si>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</si>
  <si>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</si>
  <si>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</si>
  <si>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</si>
  <si>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</si>
  <si>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</si>
  <si>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</si>
  <si>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</si>
  <si>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</si>
  <si>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</si>
  <si>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</si>
  <si>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</si>
  <si>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</si>
  <si>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</si>
  <si>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</si>
  <si>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</si>
  <si>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</si>
  <si>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</si>
  <si>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</si>
  <si>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</si>
  <si>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</si>
  <si>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</si>
  <si>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</si>
  <si>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</si>
  <si>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</si>
  <si>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</si>
  <si>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</si>
  <si>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</si>
  <si>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</si>
  <si>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</si>
  <si>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</si>
  <si>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</si>
  <si>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</si>
  <si>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</si>
  <si>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</si>
  <si>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</si>
  <si>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</si>
  <si>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</si>
  <si>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</si>
  <si>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</si>
  <si>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</si>
  <si>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</si>
  <si>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</si>
  <si>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</si>
  <si>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</si>
  <si>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</si>
  <si>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</si>
  <si>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</si>
  <si>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</si>
  <si>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</si>
  <si>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</si>
  <si>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</si>
  <si>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</si>
  <si>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</si>
  <si>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</si>
  <si>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</si>
  <si>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</si>
  <si>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</si>
  <si>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</si>
  <si>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</si>
  <si>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</si>
  <si>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</si>
  <si>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</si>
  <si>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</si>
  <si>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</si>
  <si>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</si>
  <si>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</si>
  <si>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</si>
  <si>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</si>
  <si>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</si>
  <si>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</si>
  <si>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</si>
  <si>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</si>
  <si>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</si>
  <si>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</si>
  <si>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</si>
  <si>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</si>
  <si>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</si>
  <si>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</si>
  <si>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</si>
  <si>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</si>
  <si>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</si>
  <si>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</si>
  <si>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</si>
  <si>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</si>
  <si>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</si>
  <si>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</si>
  <si>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</si>
  <si>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</si>
  <si>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</si>
  <si>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</si>
  <si>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</si>
  <si>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</si>
  <si>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</si>
  <si>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</si>
  <si>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</si>
  <si>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</si>
  <si>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</si>
  <si>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</si>
  <si>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</si>
  <si>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</si>
  <si>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</si>
  <si>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</si>
  <si>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</si>
  <si>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</si>
  <si>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</si>
  <si>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</si>
  <si>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</si>
  <si>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</si>
  <si>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</si>
  <si>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</si>
  <si>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</si>
  <si>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</si>
  <si>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</si>
  <si>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</si>
  <si>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</si>
  <si>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</si>
  <si>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</si>
  <si>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</si>
  <si>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</si>
  <si>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</si>
  <si>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</si>
  <si>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</si>
  <si>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</si>
  <si>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</si>
  <si>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</si>
  <si>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</si>
  <si>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</si>
  <si>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</si>
  <si>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</si>
  <si>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</si>
  <si>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</si>
  <si>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</si>
  <si>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</si>
  <si>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</si>
  <si>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</si>
  <si>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</si>
  <si>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</si>
  <si>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</si>
  <si>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</si>
  <si>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</si>
  <si>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</si>
  <si>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</si>
  <si>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</si>
  <si>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</si>
  <si>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</si>
  <si>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</si>
  <si>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</si>
  <si>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</si>
  <si>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</si>
  <si>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</si>
  <si>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</si>
  <si>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</si>
  <si>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</si>
  <si>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</si>
  <si>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</si>
  <si>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</si>
  <si>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</si>
  <si>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</si>
  <si>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</si>
  <si>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</si>
  <si>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</si>
  <si>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</si>
  <si>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</si>
  <si>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</si>
  <si>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</si>
  <si>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</si>
  <si>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</si>
  <si>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</si>
  <si>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</si>
  <si>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</si>
  <si>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</si>
  <si>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</si>
  <si>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</si>
  <si>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</si>
  <si>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</si>
  <si>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</si>
  <si>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</si>
  <si>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</si>
  <si>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</si>
  <si>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</si>
  <si>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</si>
  <si>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</si>
  <si>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</si>
  <si>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</si>
  <si>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</si>
  <si>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</si>
  <si>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</si>
  <si>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</si>
  <si>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</si>
  <si>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</si>
  <si>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</si>
  <si>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</si>
  <si>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</si>
  <si>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</si>
  <si>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</si>
  <si>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</si>
  <si>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</si>
  <si>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</si>
  <si>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</si>
  <si>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</si>
  <si>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</si>
  <si>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</si>
  <si>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</si>
  <si>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</si>
  <si>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</si>
  <si>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</si>
  <si>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</si>
  <si>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</si>
  <si>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</si>
  <si>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</si>
  <si>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</si>
  <si>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</si>
  <si>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</si>
  <si>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</si>
  <si>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</si>
  <si>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</si>
  <si>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</si>
  <si>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</si>
  <si>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</si>
  <si>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</si>
  <si>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</si>
  <si>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</si>
  <si>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</si>
  <si>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</si>
  <si>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</si>
  <si>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</si>
  <si>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</si>
  <si>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</si>
  <si>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</si>
  <si>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</si>
  <si>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</si>
  <si>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</si>
  <si>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</si>
  <si>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</si>
  <si>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</si>
  <si>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</si>
  <si>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</si>
  <si>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</si>
  <si>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</si>
  <si>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</si>
  <si>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</si>
  <si>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</si>
  <si>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</si>
  <si>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</si>
  <si>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</si>
  <si>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</si>
  <si>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</si>
  <si>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</si>
  <si>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</si>
  <si>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</si>
  <si>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</si>
  <si>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</si>
  <si>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</si>
  <si>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</si>
  <si>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</si>
  <si>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</si>
  <si>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</si>
  <si>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</si>
  <si>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</si>
  <si>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</si>
  <si>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</si>
  <si>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</si>
  <si>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</si>
  <si>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</si>
  <si>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</si>
  <si>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</si>
  <si>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</si>
  <si>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</si>
  <si>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</si>
  <si>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</si>
  <si>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</si>
  <si>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</si>
  <si>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</si>
  <si>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</si>
  <si>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</si>
  <si>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</si>
  <si>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</si>
  <si>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</si>
  <si>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</si>
  <si>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</si>
  <si>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</si>
  <si>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</si>
  <si>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</si>
  <si>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</si>
  <si>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</si>
  <si>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</si>
  <si>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</si>
  <si>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</si>
  <si>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</si>
  <si>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</si>
  <si>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</si>
  <si>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</si>
  <si>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</si>
  <si>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</si>
  <si>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</si>
  <si>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</si>
  <si>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</si>
  <si>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</si>
  <si>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</si>
  <si>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</si>
  <si>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</si>
  <si>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</si>
  <si>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</si>
  <si>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</si>
  <si>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</si>
  <si>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</si>
  <si>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</si>
  <si>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</si>
  <si>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</si>
  <si>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</si>
  <si>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</si>
  <si>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</si>
  <si>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</si>
  <si>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</si>
  <si>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</si>
  <si>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</si>
  <si>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</si>
  <si>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</si>
  <si>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</si>
  <si>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</si>
  <si>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</si>
  <si>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</si>
  <si>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</si>
  <si>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</si>
  <si>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</si>
  <si>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</si>
  <si>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</si>
  <si>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</si>
  <si>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</si>
  <si>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</si>
  <si>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</si>
  <si>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</si>
  <si>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</si>
  <si>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</si>
  <si>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</si>
  <si>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</si>
  <si>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</si>
  <si>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</si>
  <si>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</si>
  <si>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</si>
  <si>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</si>
  <si>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</si>
  <si>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</si>
  <si>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</si>
  <si>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</si>
  <si>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</si>
  <si>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</si>
  <si>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</si>
  <si>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</si>
  <si>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</si>
  <si>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</si>
  <si>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</si>
  <si>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</si>
  <si>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</si>
  <si>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</si>
  <si>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</si>
  <si>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</si>
  <si>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</si>
  <si>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</si>
  <si>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</si>
  <si>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</si>
  <si>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</si>
  <si>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</si>
  <si>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</si>
  <si>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</si>
  <si>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</si>
  <si>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</si>
  <si>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</si>
  <si>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</si>
  <si>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</si>
  <si>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</si>
  <si>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</si>
  <si>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</si>
  <si>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</si>
  <si>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</si>
  <si>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</si>
  <si>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</si>
  <si>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</si>
  <si>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</si>
  <si>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</si>
  <si>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</si>
  <si>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</si>
  <si>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</si>
  <si>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</si>
  <si>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</si>
  <si>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</si>
  <si>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</si>
  <si>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</si>
  <si>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</si>
  <si>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</si>
  <si>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</si>
  <si>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</si>
  <si>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</si>
  <si>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</si>
  <si>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</si>
  <si>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</si>
  <si>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</si>
  <si>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</si>
  <si>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</si>
  <si>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</si>
  <si>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</si>
  <si>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</si>
  <si>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</si>
  <si>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</si>
  <si>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</si>
  <si>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</si>
  <si>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</si>
  <si>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</si>
  <si>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</si>
  <si>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</si>
  <si>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</si>
  <si>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</si>
  <si>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</si>
  <si>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</si>
  <si>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</si>
  <si>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</si>
  <si>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</si>
  <si>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</si>
  <si>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</si>
  <si>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</si>
  <si>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</si>
  <si>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</si>
  <si>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</si>
  <si>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</si>
  <si>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</si>
  <si>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</si>
  <si>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</si>
  <si>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</si>
  <si>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</si>
  <si>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</si>
  <si>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</si>
  <si>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</si>
  <si>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</si>
  <si>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</si>
  <si>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</si>
  <si>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</si>
  <si>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</si>
  <si>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</si>
  <si>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</si>
  <si>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</si>
  <si>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</si>
  <si>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</si>
  <si>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</si>
  <si>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</si>
  <si>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</si>
  <si>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</si>
  <si>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</si>
  <si>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</si>
  <si>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</si>
  <si>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</si>
  <si>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</si>
  <si>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</si>
  <si>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</si>
  <si>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</si>
  <si>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</si>
  <si>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</si>
  <si>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</si>
  <si>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</si>
  <si>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</si>
  <si>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</si>
  <si>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</si>
  <si>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</si>
  <si>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</si>
  <si>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</si>
  <si>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</si>
  <si>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</si>
  <si>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</si>
  <si>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</si>
  <si>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</si>
  <si>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</si>
  <si>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</si>
  <si>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</si>
  <si>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</si>
  <si>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</si>
  <si>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</si>
  <si>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</si>
  <si>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</si>
  <si>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</si>
  <si>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</si>
  <si>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</si>
  <si>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</si>
  <si>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</si>
  <si>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</si>
  <si>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</si>
  <si>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</si>
  <si>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</si>
  <si>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</si>
  <si>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</si>
  <si>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</si>
  <si>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</si>
  <si>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</si>
  <si>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</si>
  <si>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</si>
  <si>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</si>
  <si>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</si>
  <si>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</si>
  <si>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</si>
  <si>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</si>
  <si>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</si>
  <si>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</si>
  <si>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</si>
  <si>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</si>
  <si>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</si>
  <si>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</si>
  <si>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</si>
  <si>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</si>
  <si>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</si>
  <si>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</si>
  <si>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</si>
  <si>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</si>
  <si>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</si>
  <si>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</si>
  <si>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</si>
  <si>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</si>
  <si>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</si>
  <si>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</si>
  <si>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</si>
  <si>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</si>
  <si>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</si>
  <si>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</si>
  <si>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</si>
  <si>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</si>
  <si>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</si>
  <si>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</si>
  <si>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</si>
  <si>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</si>
  <si>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</si>
  <si>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</si>
  <si>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</si>
  <si>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</si>
  <si>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</si>
  <si>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</si>
  <si>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</si>
  <si>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</si>
  <si>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</si>
  <si>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</si>
  <si>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</si>
  <si>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</si>
  <si>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</si>
  <si>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</si>
  <si>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</si>
  <si>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</si>
  <si>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</si>
  <si>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</si>
  <si>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</si>
  <si>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</si>
  <si>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</si>
  <si>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</si>
  <si>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</si>
  <si>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</si>
  <si>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</si>
  <si>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</si>
  <si>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</si>
  <si>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</si>
  <si>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</si>
  <si>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</si>
  <si>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</si>
  <si>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</si>
  <si>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</si>
  <si>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</si>
  <si>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</si>
  <si>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</si>
  <si>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</si>
  <si>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</si>
  <si>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</si>
  <si>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</si>
  <si>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</si>
  <si>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</si>
  <si>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</si>
  <si>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</si>
  <si>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</si>
  <si>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</si>
  <si>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</si>
  <si>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</si>
  <si>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</si>
  <si>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</si>
  <si>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</si>
  <si>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</si>
  <si>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</si>
  <si>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</si>
  <si>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</si>
  <si>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</si>
  <si>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</si>
  <si>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</si>
  <si>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</si>
  <si>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</si>
  <si>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</si>
  <si>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</si>
  <si>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</si>
  <si>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</si>
  <si>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</si>
  <si>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</si>
  <si>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</si>
  <si>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</si>
  <si>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</si>
  <si>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</si>
  <si>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</si>
  <si>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</si>
  <si>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</si>
  <si>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</si>
  <si>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</si>
  <si>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</si>
  <si>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</si>
  <si>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</si>
  <si>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</si>
  <si>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</si>
  <si>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</si>
  <si>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</si>
  <si>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</si>
  <si>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</si>
  <si>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</si>
  <si>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</si>
  <si>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</si>
  <si>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</si>
  <si>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</si>
  <si>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</si>
  <si>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</si>
  <si>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</si>
  <si>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</si>
  <si>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</si>
  <si>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</si>
  <si>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</si>
  <si>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</si>
  <si>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</si>
  <si>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</si>
  <si>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</si>
  <si>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</si>
  <si>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</si>
  <si>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</si>
  <si>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</si>
  <si>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</si>
  <si>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</si>
  <si>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</si>
  <si>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</si>
  <si>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</si>
  <si>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</si>
  <si>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</si>
  <si>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</si>
  <si>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</si>
  <si>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</si>
  <si>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</si>
  <si>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</si>
  <si>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</si>
  <si>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</si>
  <si>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</si>
  <si>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</si>
  <si>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</si>
  <si>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</si>
  <si>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</si>
  <si>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</si>
  <si>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</si>
  <si>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</si>
  <si>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</si>
  <si>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</si>
  <si>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</si>
  <si>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</si>
  <si>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</si>
  <si>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</si>
  <si>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</si>
  <si>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</si>
  <si>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</si>
  <si>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</si>
  <si>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</si>
  <si>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</si>
  <si>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</si>
  <si>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</si>
  <si>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</si>
  <si>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</si>
  <si>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</si>
  <si>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</si>
  <si>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</si>
  <si>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</si>
  <si>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</si>
  <si>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</si>
  <si>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</si>
  <si>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</si>
  <si>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</si>
  <si>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</si>
  <si>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</si>
  <si>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</si>
  <si>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</si>
  <si>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</si>
  <si>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</si>
  <si>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</si>
  <si>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</si>
  <si>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</si>
  <si>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</si>
  <si>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</si>
  <si>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</si>
  <si>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</si>
  <si>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</si>
  <si>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</si>
  <si>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</si>
  <si>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</si>
  <si>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</si>
  <si>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</si>
  <si>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</si>
  <si>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</si>
  <si>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</si>
  <si>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</si>
  <si>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</si>
  <si>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</si>
  <si>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</si>
  <si>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</si>
  <si>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</si>
  <si>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</si>
  <si>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</si>
  <si>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</si>
  <si>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</si>
  <si>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</si>
  <si>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</si>
  <si>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</si>
  <si>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</si>
  <si>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</si>
  <si>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</si>
  <si>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</si>
  <si>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</si>
  <si>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</si>
  <si>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</si>
  <si>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</si>
  <si>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</si>
  <si>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</si>
  <si>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</si>
  <si>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</si>
  <si>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</si>
  <si>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</si>
  <si>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</si>
  <si>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</si>
  <si>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</si>
  <si>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</si>
  <si>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</si>
  <si>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</si>
  <si>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</si>
  <si>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</si>
  <si>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</si>
  <si>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</si>
  <si>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</si>
  <si>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</si>
  <si>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</si>
  <si>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</si>
  <si>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</si>
  <si>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</si>
  <si>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</si>
  <si>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</si>
  <si>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</si>
  <si>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</si>
  <si>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</si>
  <si>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</si>
  <si>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</si>
  <si>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</si>
  <si>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</si>
  <si>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</si>
  <si>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</si>
  <si>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</si>
  <si>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</si>
  <si>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</si>
  <si>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</si>
  <si>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</si>
  <si>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</si>
  <si>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</si>
  <si>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</si>
  <si>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</si>
  <si>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</si>
  <si>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</si>
  <si>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</si>
  <si>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</si>
  <si>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</si>
  <si>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</si>
  <si>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</si>
  <si>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</si>
  <si>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</si>
  <si>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</si>
  <si>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</si>
  <si>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</si>
  <si>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</si>
  <si>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</si>
  <si>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</si>
  <si>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</si>
  <si>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</si>
  <si>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</si>
  <si>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</si>
  <si>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</si>
  <si>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</si>
  <si>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</si>
  <si>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</si>
  <si>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</si>
  <si>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</si>
  <si>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</si>
  <si>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</si>
  <si>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</si>
  <si>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</si>
  <si>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</si>
  <si>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</si>
  <si>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</si>
  <si>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</si>
  <si>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</si>
  <si>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</si>
  <si>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</si>
  <si>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</si>
  <si>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</si>
  <si>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</si>
  <si>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</si>
  <si>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</si>
  <si>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</si>
  <si>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</si>
  <si>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</si>
  <si>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</si>
  <si>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</si>
  <si>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</si>
  <si>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</si>
  <si>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</si>
  <si>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</si>
  <si>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</si>
  <si>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</si>
  <si>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</si>
  <si>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</si>
  <si>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</si>
  <si>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</si>
  <si>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</si>
  <si>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</si>
  <si>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</si>
  <si>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</si>
  <si>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</si>
  <si>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</si>
  <si>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</si>
  <si>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</si>
  <si>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</si>
  <si>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</si>
  <si>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</si>
  <si>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</si>
  <si>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</si>
  <si>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</si>
  <si>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</si>
  <si>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</si>
  <si>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</si>
  <si>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</si>
  <si>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</si>
  <si>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</si>
  <si>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</si>
  <si>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</si>
  <si>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</si>
  <si>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</si>
  <si>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</si>
  <si>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</si>
  <si>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</si>
  <si>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</si>
  <si>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</si>
  <si>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</si>
  <si>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</si>
  <si>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</si>
  <si>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</si>
  <si>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</si>
  <si>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</si>
  <si>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</si>
  <si>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</si>
  <si>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</si>
  <si>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</si>
  <si>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</si>
  <si>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</si>
  <si>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</si>
  <si>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</si>
  <si>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</si>
  <si>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</si>
  <si>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</si>
  <si>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</si>
  <si>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</si>
  <si>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</si>
  <si>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</si>
  <si>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</si>
  <si>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</si>
  <si>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</si>
  <si>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</si>
  <si>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</si>
  <si>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</si>
  <si>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</si>
  <si>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</si>
  <si>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</si>
  <si>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</si>
  <si>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</si>
  <si>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</si>
  <si>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</si>
  <si>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</si>
  <si>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</si>
  <si>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</si>
  <si>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</si>
  <si>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</si>
  <si>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</si>
  <si>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</si>
  <si>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</si>
  <si>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</si>
  <si>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</si>
  <si>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</si>
  <si>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</si>
  <si>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</si>
  <si>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</si>
  <si>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</si>
  <si>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</si>
  <si>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</si>
  <si>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</si>
  <si>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</si>
  <si>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</si>
  <si>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</si>
  <si>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</si>
  <si>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</si>
  <si>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</si>
  <si>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</si>
  <si>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</si>
  <si>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</si>
  <si>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</si>
  <si>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</si>
  <si>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</si>
  <si>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</si>
  <si>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</si>
  <si>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</si>
  <si>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</si>
  <si>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</si>
  <si>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</si>
  <si>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</si>
  <si>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</si>
  <si>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</si>
  <si>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</si>
  <si>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</si>
  <si>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</si>
  <si>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</si>
  <si>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</si>
  <si>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</si>
  <si>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</si>
  <si>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</si>
  <si>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</si>
  <si>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</si>
  <si>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</si>
  <si>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</si>
  <si>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</si>
  <si>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</si>
  <si>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</si>
  <si>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</si>
  <si>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</si>
  <si>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</si>
  <si>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</si>
  <si>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</si>
  <si>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</si>
  <si>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</si>
  <si>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</si>
  <si>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</si>
  <si>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</si>
  <si>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</si>
  <si>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</si>
  <si>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</si>
  <si>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</si>
  <si>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</si>
  <si>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</si>
  <si>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</si>
  <si>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</si>
  <si>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</si>
  <si>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</si>
  <si>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</si>
  <si>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</si>
  <si>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</si>
  <si>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</si>
  <si>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</si>
  <si>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</si>
  <si>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</si>
  <si>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</si>
  <si>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</si>
  <si>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</si>
  <si>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</si>
  <si>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</si>
  <si>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</si>
  <si>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</si>
  <si>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</si>
  <si>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</si>
  <si>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</si>
  <si>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</si>
  <si>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</si>
  <si>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</si>
  <si>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</si>
  <si>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</si>
  <si>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</si>
  <si>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</si>
  <si>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</si>
  <si>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</si>
  <si>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</si>
  <si>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</si>
  <si>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</si>
  <si>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</si>
  <si>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</si>
  <si>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</si>
  <si>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</si>
  <si>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</si>
  <si>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</si>
  <si>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</si>
  <si>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</si>
  <si>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</si>
  <si>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</si>
  <si>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</si>
  <si>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</si>
  <si>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</si>
  <si>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</si>
  <si>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</si>
  <si>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</si>
  <si>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</si>
  <si>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</si>
  <si>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</si>
  <si>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</si>
  <si>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</si>
  <si>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</si>
  <si>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</si>
  <si>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</si>
  <si>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</si>
  <si>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</si>
  <si>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</si>
  <si>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</si>
  <si>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</si>
  <si>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</si>
  <si>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</si>
  <si>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</si>
  <si>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</si>
  <si>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</si>
  <si>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</si>
  <si>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</si>
  <si>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</si>
  <si>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</si>
  <si>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</si>
  <si>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</si>
  <si>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</si>
  <si>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</si>
  <si>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</si>
  <si>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</si>
  <si>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</si>
  <si>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</si>
  <si>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</si>
  <si>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</si>
  <si>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</si>
  <si>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</si>
  <si>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</si>
  <si>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</si>
  <si>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</si>
  <si>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</si>
  <si>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</si>
  <si>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</si>
  <si>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</si>
  <si>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</si>
  <si>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</si>
  <si>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</si>
  <si>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</si>
  <si>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</si>
  <si>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</si>
  <si>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</si>
  <si>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</si>
  <si>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</si>
  <si>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</si>
  <si>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</si>
  <si>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</si>
  <si>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</si>
  <si>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</si>
  <si>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</si>
  <si>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</si>
  <si>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</si>
  <si>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</si>
  <si>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</si>
  <si>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</si>
  <si>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</si>
  <si>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</si>
  <si>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</si>
  <si>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</si>
  <si>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</si>
  <si>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</si>
  <si>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</si>
  <si>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</si>
  <si>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</si>
  <si>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</si>
  <si>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</si>
  <si>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</si>
  <si>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</si>
  <si>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</si>
  <si>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</si>
  <si>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</si>
  <si>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</si>
  <si>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</si>
  <si>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</si>
  <si>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</si>
  <si>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</si>
  <si>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</si>
  <si>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</si>
  <si>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</si>
  <si>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</si>
  <si>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</si>
  <si>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</si>
  <si>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</si>
  <si>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</si>
  <si>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</si>
  <si>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</si>
  <si>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</si>
  <si>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</si>
  <si>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</si>
  <si>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</si>
  <si>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</si>
  <si>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</si>
  <si>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</si>
  <si>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</si>
  <si>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</si>
  <si>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</si>
  <si>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</si>
  <si>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</si>
  <si>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</si>
  <si>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</si>
  <si>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</si>
  <si>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</si>
  <si>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</si>
  <si>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</si>
  <si>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</si>
  <si>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</si>
  <si>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</si>
  <si>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</si>
  <si>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</si>
  <si>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</si>
  <si>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</si>
  <si>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</si>
  <si>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</si>
  <si>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</si>
  <si>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</si>
  <si>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</si>
  <si>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</si>
  <si>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</si>
  <si>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</si>
  <si>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</si>
  <si>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</si>
  <si>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</si>
  <si>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</si>
  <si>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</si>
  <si>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</si>
  <si>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</si>
  <si>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</si>
  <si>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</si>
  <si>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</si>
  <si>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</si>
  <si>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</si>
  <si>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</si>
  <si>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</si>
  <si>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</si>
  <si>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</si>
  <si>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</si>
  <si>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</si>
  <si>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</si>
  <si>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</si>
  <si>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</si>
  <si>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</si>
  <si>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</si>
  <si>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</si>
  <si>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</si>
  <si>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</si>
  <si>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</si>
  <si>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</si>
  <si>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</si>
  <si>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</si>
  <si>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</si>
  <si>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</si>
  <si>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</si>
  <si>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</si>
  <si>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</si>
  <si>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</si>
  <si>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</si>
  <si>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</si>
  <si>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</si>
  <si>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</si>
  <si>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</si>
  <si>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</si>
  <si>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</si>
  <si>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</si>
  <si>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</si>
  <si>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</si>
  <si>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</si>
  <si>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</si>
  <si>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</si>
  <si>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</si>
  <si>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</si>
  <si>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</si>
  <si>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</si>
  <si>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</si>
  <si>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</si>
  <si>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</si>
  <si>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</si>
  <si>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</si>
  <si>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</si>
  <si>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</si>
  <si>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</si>
  <si>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</si>
  <si>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</si>
  <si>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</si>
  <si>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</si>
  <si>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</si>
  <si>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</si>
  <si>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</si>
  <si>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</si>
  <si>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</si>
  <si>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</si>
  <si>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</si>
  <si>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</si>
  <si>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</si>
  <si>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</si>
  <si>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</si>
  <si>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</si>
  <si>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</si>
  <si>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</si>
  <si>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</si>
  <si>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</si>
  <si>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</si>
  <si>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</si>
  <si>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</si>
  <si>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</si>
  <si>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</si>
  <si>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</si>
  <si>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</si>
  <si>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</si>
  <si>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</si>
  <si>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</si>
  <si>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</si>
  <si>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</si>
  <si>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</si>
  <si>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</si>
  <si>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</si>
  <si>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</si>
  <si>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</si>
  <si>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</si>
  <si>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</si>
  <si>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</si>
  <si>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</si>
  <si>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</si>
  <si>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</si>
  <si>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</si>
  <si>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</si>
  <si>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</si>
  <si>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</si>
  <si>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</si>
  <si>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</si>
  <si>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</si>
  <si>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</si>
  <si>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</si>
  <si>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</si>
  <si>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</si>
  <si>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</si>
  <si>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</si>
  <si>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</si>
  <si>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</si>
  <si>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</si>
  <si>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</si>
  <si>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</si>
  <si>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</si>
  <si>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</si>
  <si>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</si>
  <si>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</si>
  <si>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</si>
  <si>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</si>
  <si>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</si>
  <si>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</si>
  <si>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</si>
  <si>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</si>
  <si>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</si>
  <si>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</si>
  <si>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</si>
  <si>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</si>
  <si>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</si>
  <si>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</si>
  <si>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</si>
  <si>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</si>
  <si>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</si>
  <si>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</si>
  <si>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</si>
  <si>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</si>
  <si>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</si>
  <si>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</si>
  <si>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</si>
  <si>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</si>
  <si>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</si>
  <si>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</si>
  <si>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</si>
  <si>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</si>
  <si>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</si>
  <si>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</si>
  <si>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</si>
  <si>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</si>
  <si>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</si>
  <si>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</si>
  <si>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</si>
  <si>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</si>
  <si>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</si>
  <si>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</si>
  <si>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</si>
  <si>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</si>
  <si>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</si>
  <si>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</si>
  <si>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</si>
  <si>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</si>
  <si>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</si>
  <si>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</si>
  <si>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</si>
  <si>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</si>
  <si>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</si>
  <si>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</si>
  <si>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</si>
  <si>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</si>
  <si>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</si>
  <si>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</si>
  <si>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</si>
  <si>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</si>
  <si>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</si>
  <si>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</si>
  <si>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</si>
  <si>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</si>
  <si>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</si>
  <si>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</si>
  <si>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</si>
  <si>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</si>
  <si>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</si>
  <si>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</si>
  <si>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</si>
  <si>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</si>
  <si>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</si>
  <si>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</si>
  <si>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</si>
  <si>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</si>
  <si>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</si>
  <si>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</si>
  <si>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</si>
  <si>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</si>
  <si>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</si>
  <si>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</si>
  <si>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</si>
  <si>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</si>
  <si>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</si>
  <si>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</si>
  <si>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</si>
  <si>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</si>
  <si>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</si>
  <si>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</si>
  <si>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</si>
  <si>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</si>
  <si>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</si>
  <si>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</si>
  <si>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</si>
  <si>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</si>
  <si>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</si>
  <si>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</si>
  <si>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</si>
  <si>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</si>
  <si>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</si>
  <si>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</si>
  <si>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</si>
  <si>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</si>
  <si>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</si>
  <si>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</si>
  <si>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</si>
  <si>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</si>
  <si>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</si>
  <si>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</si>
  <si>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</si>
  <si>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</si>
  <si>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</si>
  <si>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</si>
  <si>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</si>
  <si>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</si>
  <si>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</si>
  <si>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</si>
  <si>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</si>
  <si>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</si>
  <si>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</si>
  <si>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</si>
  <si>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</si>
  <si>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</si>
  <si>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</si>
  <si>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</si>
  <si>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</si>
  <si>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</si>
  <si>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</si>
  <si>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</si>
  <si>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</si>
  <si>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</si>
  <si>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</si>
  <si>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</si>
  <si>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</si>
  <si>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</si>
  <si>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</si>
  <si>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</si>
  <si>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</si>
  <si>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</si>
  <si>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</si>
  <si>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</si>
  <si>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</si>
  <si>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</si>
  <si>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</si>
  <si>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</si>
  <si>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</si>
  <si>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</si>
  <si>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</si>
  <si>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</si>
  <si>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</si>
  <si>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</si>
  <si>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</si>
  <si>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</si>
  <si>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</si>
  <si>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</si>
  <si>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</si>
  <si>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</si>
  <si>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</si>
  <si>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</si>
  <si>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</si>
  <si>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</si>
  <si>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</si>
  <si>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</si>
  <si>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</si>
  <si>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</si>
  <si>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</si>
  <si>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</si>
  <si>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</si>
  <si>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</si>
  <si>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</si>
  <si>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</si>
  <si>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</si>
  <si>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</si>
  <si>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</si>
  <si>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</si>
  <si>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</si>
  <si>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</si>
  <si>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</si>
  <si>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</si>
  <si>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</si>
  <si>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</si>
  <si>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</si>
  <si>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</si>
  <si>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</si>
  <si>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</si>
  <si>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</si>
  <si>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</si>
  <si>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</si>
  <si>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</si>
  <si>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</si>
  <si>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</si>
  <si>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</si>
  <si>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</si>
  <si>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</si>
  <si>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</si>
  <si>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</si>
  <si>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</si>
  <si>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</si>
  <si>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</si>
  <si>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</si>
  <si>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</si>
  <si>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</si>
  <si>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</si>
  <si>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</si>
  <si>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</si>
  <si>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</si>
  <si>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</si>
  <si>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</si>
  <si>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</si>
  <si>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</si>
  <si>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</si>
  <si>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</si>
  <si>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</si>
  <si>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</si>
  <si>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</si>
  <si>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</si>
  <si>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</si>
  <si>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</si>
  <si>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</si>
  <si>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</si>
  <si>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</si>
  <si>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</si>
  <si>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</si>
  <si>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</si>
  <si>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</si>
  <si>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</si>
  <si>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</si>
  <si>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</si>
  <si>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</si>
  <si>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</si>
  <si>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</si>
  <si>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</si>
  <si>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</si>
  <si>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</si>
  <si>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</si>
  <si>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</si>
  <si>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</si>
  <si>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</si>
  <si>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</si>
  <si>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</si>
  <si>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</si>
  <si>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</si>
  <si>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</si>
  <si>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</si>
  <si>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</si>
  <si>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</si>
  <si>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</si>
  <si>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</si>
  <si>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</si>
  <si>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</si>
  <si>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</si>
  <si>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</si>
  <si>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</si>
  <si>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</si>
  <si>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</si>
  <si>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</si>
  <si>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</si>
  <si>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</si>
  <si>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</si>
  <si>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</si>
  <si>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</si>
  <si>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</si>
  <si>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</si>
  <si>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</si>
  <si>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</si>
  <si>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</si>
  <si>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</si>
  <si>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</si>
  <si>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</si>
  <si>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</si>
  <si>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</si>
  <si>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</si>
  <si>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</si>
  <si>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</si>
  <si>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</si>
  <si>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</si>
  <si>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</si>
  <si>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</si>
  <si>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</si>
  <si>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</si>
  <si>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</si>
  <si>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</si>
  <si>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</si>
  <si>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</si>
  <si>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</si>
  <si>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</si>
  <si>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</si>
  <si>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</si>
  <si>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</si>
  <si>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</si>
  <si>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</si>
  <si>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</si>
  <si>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</si>
  <si>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</si>
  <si>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</si>
  <si>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</si>
  <si>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</si>
  <si>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</si>
  <si>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</si>
  <si>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</si>
  <si>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</si>
  <si>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</si>
  <si>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</si>
  <si>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</si>
  <si>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</si>
  <si>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</si>
  <si>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</si>
  <si>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</si>
  <si>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</si>
  <si>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</si>
  <si>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</si>
  <si>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</si>
  <si>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</si>
  <si>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</si>
  <si>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</si>
  <si>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</si>
  <si>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</si>
  <si>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</si>
  <si>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</si>
  <si>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</si>
  <si>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</si>
  <si>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</si>
  <si>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</si>
  <si>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</si>
  <si>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</si>
  <si>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</si>
  <si>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</si>
  <si>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</si>
  <si>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</si>
  <si>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</si>
  <si>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</si>
  <si>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</si>
  <si>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</si>
  <si>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</si>
  <si>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</si>
  <si>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</si>
  <si>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</si>
  <si>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</si>
  <si>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</si>
  <si>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</si>
  <si>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</si>
  <si>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</si>
  <si>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</si>
  <si>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</si>
  <si>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</si>
  <si>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</si>
  <si>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</si>
  <si>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</si>
  <si>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</si>
  <si>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</si>
  <si>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</si>
  <si>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</si>
  <si>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</si>
  <si>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</si>
  <si>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</si>
  <si>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</si>
  <si>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</si>
  <si>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</si>
  <si>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</si>
  <si>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</si>
  <si>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</si>
  <si>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</si>
  <si>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</si>
  <si>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</si>
  <si>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</si>
  <si>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</si>
  <si>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</si>
  <si>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</si>
  <si>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</si>
  <si>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</si>
  <si>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</si>
  <si>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</si>
  <si>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</si>
  <si>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</si>
  <si>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</si>
  <si>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</si>
  <si>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</si>
  <si>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</si>
  <si>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</si>
  <si>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</si>
  <si>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</si>
  <si>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</si>
  <si>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</si>
  <si>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</si>
  <si>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</si>
  <si>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</si>
  <si>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</si>
  <si>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</si>
  <si>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</si>
  <si>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</si>
  <si>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</si>
  <si>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</si>
  <si>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</si>
  <si>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</si>
  <si>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</si>
  <si>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</si>
  <si>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</si>
  <si>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</si>
  <si>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</si>
  <si>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</si>
  <si>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</si>
  <si>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</si>
  <si>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</si>
  <si>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</si>
  <si>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</si>
  <si>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</si>
  <si>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</si>
  <si>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</si>
  <si>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</si>
  <si>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</si>
  <si>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</si>
  <si>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</si>
  <si>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</si>
  <si>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</si>
  <si>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</si>
  <si>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</si>
  <si>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</si>
  <si>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</si>
  <si>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</si>
  <si>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</si>
  <si>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</si>
  <si>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</si>
  <si>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</si>
  <si>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</si>
  <si>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</si>
  <si>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</si>
  <si>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</si>
  <si>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</si>
  <si>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</si>
  <si>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</si>
  <si>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</si>
  <si>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</si>
  <si>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</si>
  <si>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</si>
  <si>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</si>
  <si>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</si>
  <si>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</si>
  <si>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</si>
  <si>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</si>
  <si>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</si>
  <si>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</si>
  <si>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</si>
  <si>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</si>
  <si>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</si>
  <si>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</si>
  <si>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</si>
  <si>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</si>
  <si>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</si>
  <si>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</si>
  <si>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</si>
  <si>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</si>
  <si>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</si>
  <si>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</si>
  <si>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</si>
  <si>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</si>
  <si>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</si>
  <si>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</si>
  <si>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</si>
  <si>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</si>
  <si>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</si>
  <si>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</si>
  <si>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</si>
  <si>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</si>
  <si>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</si>
  <si>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</si>
  <si>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</si>
  <si>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</si>
  <si>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</si>
  <si>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</si>
  <si>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</si>
  <si>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</si>
  <si>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</si>
  <si>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</si>
  <si>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</si>
  <si>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</si>
  <si>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</si>
  <si>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</si>
  <si>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</si>
  <si>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</si>
  <si>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</si>
  <si>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</si>
  <si>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</si>
  <si>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</si>
  <si>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</si>
  <si>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</si>
  <si>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</si>
  <si>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</si>
  <si>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</si>
  <si>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</si>
  <si>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</si>
  <si>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</si>
  <si>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</si>
  <si>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</si>
  <si>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</si>
  <si>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</si>
  <si>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</si>
  <si>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</si>
  <si>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</si>
  <si>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</si>
  <si>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</si>
  <si>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</si>
  <si>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</si>
  <si>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</si>
  <si>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</si>
  <si>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</si>
  <si>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</si>
  <si>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</si>
  <si>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</si>
  <si>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</si>
  <si>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</si>
  <si>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</si>
  <si>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</si>
  <si>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</si>
  <si>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</si>
  <si>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</si>
  <si>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</si>
  <si>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</si>
  <si>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</si>
  <si>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</si>
  <si>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</si>
  <si>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</si>
  <si>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</si>
  <si>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</si>
  <si>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</si>
  <si>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</si>
  <si>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</si>
  <si>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</si>
  <si>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</si>
  <si>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</si>
  <si>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</si>
  <si>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</si>
  <si>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</si>
  <si>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</si>
  <si>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</si>
  <si>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</si>
  <si>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</si>
  <si>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</si>
  <si>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</si>
  <si>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</si>
  <si>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</si>
  <si>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</si>
  <si>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</si>
  <si>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</si>
  <si>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</si>
  <si>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</si>
  <si>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</si>
  <si>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</si>
  <si>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</si>
  <si>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</si>
  <si>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</si>
  <si>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</si>
  <si>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</si>
  <si>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</si>
  <si>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</si>
  <si>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</si>
  <si>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</si>
  <si>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</si>
  <si>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</si>
  <si>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</si>
  <si>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</si>
  <si>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</si>
  <si>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</si>
  <si>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</si>
  <si>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</si>
  <si>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</si>
  <si>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</si>
  <si>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</si>
  <si>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</si>
  <si>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</si>
  <si>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</si>
  <si>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</si>
  <si>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</si>
  <si>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</si>
  <si>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</si>
  <si>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</si>
  <si>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</si>
  <si>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</si>
  <si>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</si>
  <si>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</si>
  <si>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</si>
  <si>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</si>
  <si>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</si>
  <si>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</si>
  <si>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</si>
  <si>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</si>
  <si>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</si>
  <si>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</si>
  <si>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</si>
  <si>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</si>
  <si>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</si>
  <si>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</si>
  <si>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</si>
  <si>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</si>
  <si>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</si>
  <si>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</si>
  <si>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</si>
  <si>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</si>
  <si>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</si>
  <si>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</si>
  <si>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</si>
  <si>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</si>
  <si>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</si>
  <si>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</si>
  <si>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</si>
  <si>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</si>
  <si>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</si>
  <si>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</si>
  <si>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</si>
  <si>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</si>
  <si>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</si>
  <si>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</si>
  <si>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</si>
  <si>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</si>
  <si>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</si>
  <si>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</si>
  <si>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</si>
  <si>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</si>
  <si>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</si>
  <si>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</si>
  <si>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</si>
  <si>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</si>
  <si>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</si>
  <si>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</si>
  <si>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</si>
  <si>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</si>
  <si>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</si>
  <si>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</si>
  <si>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</si>
  <si>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</si>
  <si>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</si>
  <si>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</si>
  <si>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</si>
  <si>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</si>
  <si>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</si>
  <si>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</si>
  <si>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</si>
  <si>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</si>
  <si>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</si>
  <si>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</si>
  <si>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</si>
  <si>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</si>
  <si>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</si>
  <si>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</si>
  <si>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</si>
  <si>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</si>
  <si>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</si>
  <si>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</si>
  <si>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</si>
  <si>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</si>
  <si>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</si>
  <si>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</si>
  <si>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</si>
  <si>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</si>
  <si>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</si>
  <si>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</si>
  <si>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</si>
  <si>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</si>
  <si>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</si>
  <si>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</si>
  <si>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</si>
  <si>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</si>
  <si>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</si>
  <si>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</si>
  <si>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</si>
  <si>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</si>
  <si>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</si>
  <si>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</si>
  <si>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</si>
  <si>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</si>
  <si>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</si>
  <si>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</si>
  <si>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</si>
  <si>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</si>
  <si>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</si>
  <si>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</si>
  <si>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</si>
  <si>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</si>
  <si>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</si>
  <si>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</si>
  <si>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</si>
  <si>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</si>
  <si>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</si>
  <si>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</si>
  <si>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</si>
  <si>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</si>
  <si>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</si>
  <si>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</si>
  <si>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</si>
  <si>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</si>
  <si>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</si>
  <si>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</si>
  <si>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</si>
  <si>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</si>
  <si>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</si>
  <si>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</si>
  <si>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</si>
  <si>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</si>
  <si>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</si>
  <si>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</si>
  <si>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</si>
  <si>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</si>
  <si>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</si>
  <si>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</si>
  <si>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</si>
  <si>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</si>
  <si>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</si>
  <si>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</si>
  <si>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</si>
  <si>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</si>
  <si>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</si>
  <si>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</si>
  <si>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</si>
  <si>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</si>
  <si>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</si>
  <si>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</si>
  <si>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</si>
  <si>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</si>
  <si>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</si>
  <si>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</si>
  <si>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</si>
  <si>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</si>
  <si>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</si>
  <si>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</si>
  <si>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</si>
  <si>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</si>
  <si>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</si>
  <si>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</si>
  <si>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</si>
  <si>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</si>
  <si>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</si>
  <si>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</si>
  <si>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</si>
  <si>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</si>
  <si>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</si>
  <si>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</si>
  <si>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</si>
  <si>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</si>
  <si>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</si>
  <si>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</si>
  <si>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</si>
  <si>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</si>
  <si>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</si>
  <si>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</si>
  <si>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</si>
  <si>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</si>
  <si>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</si>
  <si>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</si>
  <si>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</si>
  <si>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</si>
  <si>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</si>
  <si>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</si>
  <si>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</si>
  <si>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</si>
  <si>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</si>
  <si>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</si>
  <si>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</si>
  <si>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</si>
  <si>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</si>
  <si>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</si>
  <si>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</si>
  <si>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</si>
  <si>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</si>
  <si>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</si>
  <si>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</si>
  <si>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</si>
  <si>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</si>
  <si>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</si>
  <si>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</si>
  <si>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</si>
  <si>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</si>
  <si>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</si>
  <si>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</si>
  <si>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</si>
  <si>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</si>
  <si>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</si>
  <si>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</si>
  <si>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</si>
  <si>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</si>
  <si>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</si>
  <si>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</si>
  <si>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</si>
  <si>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</si>
  <si>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</si>
  <si>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</si>
  <si>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</si>
  <si>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</si>
  <si>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</si>
  <si>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</si>
  <si>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</si>
  <si>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</si>
  <si>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</si>
  <si>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</si>
  <si>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</si>
  <si>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</si>
  <si>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</si>
  <si>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</si>
  <si>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</si>
  <si>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</si>
  <si>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</si>
  <si>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</si>
  <si>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</si>
  <si>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</si>
  <si>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</si>
  <si>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</si>
  <si>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</si>
  <si>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</si>
  <si>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</si>
  <si>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</si>
  <si>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</si>
  <si>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</si>
  <si>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</si>
  <si>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</si>
  <si>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</si>
  <si>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</si>
  <si>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</si>
  <si>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</si>
  <si>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</si>
  <si>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</si>
  <si>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</si>
  <si>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</si>
  <si>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</si>
  <si>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</si>
  <si>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</si>
  <si>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</si>
  <si>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</si>
  <si>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</si>
  <si>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</si>
  <si>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</si>
  <si>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</si>
  <si>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</si>
  <si>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</si>
  <si>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</si>
  <si>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</si>
  <si>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</si>
  <si>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</si>
  <si>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</si>
  <si>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</si>
  <si>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</si>
  <si>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</si>
  <si>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</si>
  <si>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</si>
  <si>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</si>
  <si>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</si>
  <si>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</si>
  <si>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</si>
  <si>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</si>
  <si>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</si>
  <si>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</si>
  <si>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</si>
  <si>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</si>
  <si>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</si>
  <si>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</si>
  <si>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</si>
  <si>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</si>
  <si>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</si>
  <si>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</si>
  <si>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</si>
  <si>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</si>
  <si>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</si>
  <si>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</si>
  <si>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</si>
  <si>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</si>
  <si>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</si>
  <si>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</si>
  <si>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</si>
  <si>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</si>
  <si>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</si>
  <si>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</si>
  <si>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</si>
  <si>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</si>
  <si>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</si>
  <si>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</si>
  <si>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</si>
  <si>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</si>
  <si>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</si>
  <si>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</si>
  <si>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</si>
  <si>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</si>
  <si>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</si>
  <si>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</si>
  <si>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</si>
  <si>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</si>
  <si>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</si>
  <si>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</si>
  <si>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</si>
  <si>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</si>
  <si>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</si>
  <si>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</si>
  <si>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</si>
  <si>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</si>
  <si>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</si>
  <si>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</si>
  <si>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</si>
  <si>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</si>
  <si>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</si>
  <si>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</si>
  <si>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</si>
  <si>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</si>
  <si>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</si>
  <si>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</si>
  <si>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</si>
  <si>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</si>
  <si>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</si>
  <si>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</si>
  <si>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</si>
  <si>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</si>
  <si>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</si>
  <si>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</si>
  <si>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</si>
  <si>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</si>
  <si>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</si>
  <si>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</si>
  <si>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</si>
  <si>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</si>
  <si>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</si>
  <si>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</si>
  <si>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</si>
  <si>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</si>
  <si>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</si>
  <si>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</si>
  <si>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</si>
  <si>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</si>
  <si>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</si>
  <si>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</si>
  <si>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</si>
  <si>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</si>
  <si>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</si>
  <si>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</si>
  <si>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</si>
  <si>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</si>
  <si>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</si>
  <si>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</si>
  <si>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</si>
  <si>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</si>
  <si>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</si>
  <si>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</si>
  <si>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</si>
  <si>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</si>
  <si>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</si>
  <si>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</si>
  <si>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</si>
  <si>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</si>
  <si>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</si>
  <si>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</si>
  <si>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</si>
  <si>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</si>
  <si>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</si>
  <si>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</si>
  <si>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</si>
  <si>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</si>
  <si>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</si>
  <si>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</si>
  <si>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</si>
  <si>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</si>
  <si>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</si>
  <si>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</si>
  <si>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</si>
  <si>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</si>
  <si>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</si>
  <si>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</si>
  <si>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</si>
  <si>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</si>
  <si>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</si>
  <si>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</si>
  <si>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</si>
  <si>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</si>
  <si>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</si>
  <si>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</si>
  <si>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</si>
  <si>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</si>
  <si>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</si>
  <si>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</si>
  <si>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</si>
  <si>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</si>
  <si>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</si>
  <si>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</si>
  <si>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</si>
  <si>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</si>
  <si>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</si>
  <si>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</si>
  <si>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</si>
  <si>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</si>
  <si>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</si>
  <si>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</si>
  <si>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</si>
  <si>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</si>
  <si>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</si>
  <si>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</si>
  <si>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</si>
  <si>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</si>
  <si>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</si>
  <si>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</si>
  <si>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</si>
  <si>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</si>
  <si>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</si>
  <si>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</si>
  <si>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</si>
  <si>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</si>
  <si>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</si>
  <si>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</si>
  <si>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</si>
  <si>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</si>
  <si>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</si>
  <si>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</si>
  <si>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</si>
  <si>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</si>
  <si>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</si>
  <si>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</si>
  <si>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</si>
  <si>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</si>
  <si>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</si>
  <si>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</si>
  <si>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</si>
  <si>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</si>
  <si>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</si>
  <si>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</si>
  <si>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</si>
  <si>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</si>
  <si>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</si>
  <si>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</si>
  <si>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</si>
  <si>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</si>
  <si>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</si>
  <si>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</si>
  <si>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</si>
  <si>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</si>
  <si>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</si>
  <si>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</si>
  <si>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</si>
  <si>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</si>
  <si>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</si>
  <si>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</si>
  <si>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</si>
  <si>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</si>
  <si>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</si>
  <si>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</si>
  <si>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</si>
  <si>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</si>
  <si>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</si>
  <si>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</si>
  <si>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</si>
  <si>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</si>
  <si>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</si>
  <si>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</si>
  <si>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</si>
  <si>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</si>
  <si>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</si>
  <si>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</si>
  <si>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</si>
  <si>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</si>
  <si>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</si>
  <si>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</si>
  <si>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</si>
  <si>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</si>
  <si>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</si>
  <si>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</si>
  <si>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</si>
  <si>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</si>
  <si>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</si>
  <si>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</si>
  <si>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</si>
  <si>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</si>
  <si>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</si>
  <si>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</si>
  <si>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</si>
  <si>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</si>
  <si>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</si>
  <si>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</si>
  <si>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</si>
  <si>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</si>
  <si>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</si>
  <si>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</si>
  <si>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</si>
  <si>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</si>
  <si>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</si>
  <si>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</si>
  <si>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</si>
  <si>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</si>
  <si>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</si>
  <si>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</si>
  <si>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</si>
  <si>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</si>
  <si>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</si>
  <si>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</si>
  <si>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</si>
  <si>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</si>
  <si>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</si>
  <si>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</si>
  <si>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</si>
  <si>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</si>
  <si>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</si>
  <si>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</si>
  <si>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</si>
  <si>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</si>
  <si>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</si>
  <si>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</si>
  <si>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</si>
  <si>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</si>
  <si>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</si>
  <si>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</si>
  <si>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</si>
  <si>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</si>
  <si>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</si>
  <si>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</si>
  <si>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</si>
  <si>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</si>
  <si>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</si>
  <si>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</si>
  <si>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</si>
  <si>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</si>
  <si>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</si>
  <si>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</si>
  <si>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</si>
  <si>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</si>
  <si>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</si>
  <si>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</si>
  <si>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</si>
  <si>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</si>
  <si>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</si>
  <si>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</si>
  <si>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</si>
  <si>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</si>
  <si>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</si>
  <si>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</si>
  <si>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</si>
  <si>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</si>
  <si>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</si>
  <si>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</si>
  <si>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</si>
  <si>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</si>
  <si>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</si>
  <si>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</si>
  <si>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</si>
  <si>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</si>
  <si>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</si>
  <si>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</si>
  <si>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</si>
  <si>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</si>
  <si>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</si>
  <si>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</si>
  <si>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</si>
  <si>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</si>
  <si>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</si>
  <si>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</si>
  <si>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</si>
  <si>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</si>
  <si>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</si>
  <si>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</si>
  <si>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</si>
  <si>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</si>
  <si>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</si>
  <si>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</si>
  <si>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</si>
  <si>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</si>
  <si>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</si>
  <si>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</si>
  <si>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</si>
  <si>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</si>
  <si>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</si>
  <si>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</si>
  <si>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</si>
  <si>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</si>
  <si>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</si>
  <si>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</si>
  <si>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</si>
  <si>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</si>
  <si>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</si>
  <si>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</si>
  <si>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</si>
  <si>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</si>
  <si>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</si>
  <si>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</si>
  <si>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</si>
  <si>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</si>
  <si>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</si>
  <si>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</si>
  <si>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</si>
  <si>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</si>
  <si>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</si>
  <si>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</si>
  <si>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</si>
  <si>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</si>
  <si>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</si>
  <si>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</si>
  <si>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</si>
  <si>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</si>
  <si>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</si>
  <si>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</si>
  <si>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</si>
  <si>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</si>
  <si>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</si>
  <si>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</si>
  <si>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</si>
  <si>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</si>
  <si>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</si>
  <si>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</si>
  <si>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</si>
  <si>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</si>
  <si>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</si>
  <si>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</si>
  <si>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</si>
  <si>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</si>
  <si>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</si>
  <si>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</si>
  <si>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</si>
  <si>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</si>
  <si>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</si>
  <si>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</si>
  <si>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</si>
  <si>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</si>
  <si>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</si>
  <si>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</si>
  <si>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</si>
  <si>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</si>
  <si>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</si>
  <si>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</si>
  <si>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</si>
  <si>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</si>
  <si>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</si>
  <si>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</si>
  <si>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</si>
  <si>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</si>
  <si>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</si>
  <si>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</si>
  <si>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</si>
  <si>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</si>
  <si>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</si>
  <si>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</si>
  <si>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</si>
  <si>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</si>
  <si>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</si>
  <si>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</si>
  <si>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</si>
  <si>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</si>
  <si>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</si>
  <si>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</si>
  <si>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</si>
  <si>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</si>
  <si>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</si>
  <si>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</si>
  <si>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</si>
  <si>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</si>
  <si>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</si>
  <si>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</si>
  <si>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</si>
  <si>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</si>
  <si>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</si>
  <si>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</si>
  <si>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</si>
  <si>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</si>
  <si>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</si>
  <si>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</si>
  <si>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</si>
  <si>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</si>
  <si>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</si>
  <si>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</si>
  <si>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</si>
  <si>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</si>
  <si>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</si>
  <si>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</si>
  <si>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</si>
  <si>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</si>
  <si>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</si>
  <si>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</si>
  <si>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</si>
  <si>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</si>
  <si>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</si>
  <si>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</si>
  <si>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</si>
  <si>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</si>
  <si>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</si>
  <si>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</si>
  <si>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</si>
  <si>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</si>
  <si>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</si>
  <si>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</si>
  <si>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</si>
  <si>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</si>
  <si>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</si>
  <si>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</si>
  <si>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</si>
  <si>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</si>
  <si>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</si>
  <si>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</si>
  <si>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</si>
  <si>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</si>
  <si>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</si>
  <si>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</si>
  <si>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</si>
  <si>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</si>
  <si>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</si>
  <si>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</si>
  <si>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</si>
  <si>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</si>
  <si>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</si>
  <si>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</si>
  <si>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</si>
  <si>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</si>
  <si>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</si>
  <si>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</si>
  <si>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</si>
  <si>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</si>
  <si>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</si>
  <si>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</si>
  <si>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</si>
  <si>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</si>
  <si>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</si>
  <si>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</si>
  <si>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</si>
  <si>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</si>
  <si>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</si>
  <si>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</si>
  <si>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</si>
  <si>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</si>
  <si>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</si>
  <si>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</si>
  <si>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</si>
  <si>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</si>
  <si>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</si>
  <si>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</si>
  <si>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</si>
  <si>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</si>
  <si>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</si>
  <si>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</si>
  <si>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</si>
  <si>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</si>
  <si>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</si>
  <si>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</si>
  <si>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</si>
  <si>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</si>
  <si>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</si>
  <si>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</si>
  <si>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</si>
  <si>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</si>
  <si>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</si>
  <si>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</si>
  <si>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</si>
  <si>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</si>
  <si>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</si>
  <si>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</si>
  <si>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</si>
  <si>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</si>
  <si>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</si>
  <si>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</si>
  <si>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</si>
  <si>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</si>
  <si>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</si>
  <si>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</si>
  <si>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</si>
  <si>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</si>
  <si>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</si>
  <si>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</si>
  <si>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</si>
  <si>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</si>
  <si>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</si>
  <si>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</si>
  <si>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</si>
  <si>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</si>
  <si>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</si>
  <si>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</si>
  <si>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</si>
  <si>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</si>
  <si>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</si>
  <si>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</si>
  <si>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</si>
  <si>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</si>
  <si>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</si>
  <si>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</si>
  <si>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</si>
  <si>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</si>
  <si>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</si>
  <si>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</si>
  <si>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</si>
  <si>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</si>
  <si>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</si>
  <si>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</si>
  <si>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</si>
  <si>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</si>
  <si>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</si>
  <si>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</si>
  <si>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</si>
  <si>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</si>
  <si>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</si>
  <si>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</si>
  <si>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</si>
  <si>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</si>
  <si>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</si>
  <si>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</si>
  <si>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</si>
  <si>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</si>
  <si>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</si>
  <si>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</si>
  <si>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</si>
  <si>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</si>
  <si>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</si>
  <si>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</si>
  <si>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</si>
  <si>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</si>
  <si>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</si>
  <si>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</si>
  <si>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</si>
  <si>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</si>
  <si>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</si>
  <si>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</si>
  <si>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</si>
  <si>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</si>
  <si>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</si>
  <si>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</si>
  <si>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</si>
  <si>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</si>
  <si>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</si>
  <si>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</si>
  <si>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</si>
  <si>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</si>
  <si>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</si>
  <si>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</si>
  <si>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</si>
  <si>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</si>
  <si>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</si>
  <si>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</si>
  <si>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</si>
  <si>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</si>
  <si>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</si>
  <si>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</si>
  <si>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</si>
  <si>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</si>
  <si>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</si>
  <si>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</si>
  <si>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</si>
  <si>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</si>
  <si>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</si>
  <si>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</si>
  <si>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</si>
  <si>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</si>
  <si>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</si>
  <si>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</si>
  <si>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</si>
  <si>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</si>
  <si>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</si>
  <si>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</si>
  <si>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</si>
  <si>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</si>
  <si>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</si>
  <si>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</si>
  <si>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</si>
  <si>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</si>
  <si>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</si>
  <si>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</si>
  <si>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</si>
  <si>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</si>
  <si>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</si>
  <si>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</si>
  <si>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</si>
  <si>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</si>
  <si>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</si>
  <si>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</si>
  <si>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</si>
  <si>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</si>
  <si>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</si>
  <si>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</si>
  <si>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</si>
  <si>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</si>
  <si>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</si>
  <si>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</si>
  <si>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</si>
  <si>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</si>
  <si>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</si>
  <si>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</si>
  <si>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</si>
  <si>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</si>
  <si>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</si>
  <si>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</si>
  <si>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</si>
  <si>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</si>
  <si>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</si>
  <si>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</si>
  <si>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</si>
  <si>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</si>
  <si>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</si>
  <si>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</si>
  <si>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</si>
  <si>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</si>
  <si>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</si>
  <si>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</si>
  <si>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</si>
  <si>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</si>
  <si>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</si>
  <si>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</si>
  <si>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</si>
  <si>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</si>
  <si>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</si>
  <si>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</si>
  <si>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</si>
  <si>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</si>
  <si>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</si>
  <si>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</si>
  <si>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</si>
  <si>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</si>
  <si>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</si>
  <si>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</si>
  <si>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</si>
  <si>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</si>
  <si>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</si>
  <si>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</si>
  <si>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</si>
  <si>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</si>
  <si>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</si>
  <si>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</si>
  <si>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</si>
  <si>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</si>
  <si>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</si>
  <si>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</si>
  <si>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</si>
  <si>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</si>
  <si>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</si>
  <si>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</si>
  <si>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</si>
  <si>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</si>
  <si>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</si>
  <si>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</si>
  <si>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</si>
  <si>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</si>
  <si>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</si>
  <si>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</si>
  <si>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</si>
  <si>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</si>
  <si>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</si>
  <si>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</si>
  <si>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</si>
  <si>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</si>
  <si>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</si>
  <si>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</si>
  <si>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</si>
  <si>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</si>
  <si>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</si>
  <si>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</si>
  <si>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</si>
  <si>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</si>
  <si>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</si>
  <si>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</si>
  <si>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</si>
  <si>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</si>
  <si>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</si>
  <si>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</si>
  <si>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</si>
  <si>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</si>
  <si>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</si>
  <si>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</si>
  <si>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</si>
  <si>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</si>
  <si>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</si>
  <si>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</si>
  <si>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</si>
  <si>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</si>
  <si>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</si>
  <si>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</si>
  <si>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</si>
  <si>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</si>
  <si>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</si>
  <si>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</si>
  <si>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</si>
  <si>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</si>
  <si>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</si>
  <si>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</si>
  <si>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</si>
  <si>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</si>
  <si>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</si>
  <si>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</si>
  <si>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</si>
  <si>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</si>
  <si>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</si>
  <si>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</si>
  <si>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</si>
  <si>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</si>
  <si>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</si>
  <si>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</si>
  <si>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</si>
  <si>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</si>
  <si>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</si>
  <si>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</si>
  <si>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</si>
  <si>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</si>
  <si>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</si>
  <si>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</si>
  <si>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</si>
  <si>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</si>
  <si>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</si>
  <si>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</si>
  <si>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</si>
  <si>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</si>
  <si>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</si>
  <si>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</si>
  <si>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</si>
  <si>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</si>
  <si>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</si>
  <si>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</si>
  <si>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</si>
  <si>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</si>
  <si>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</si>
  <si>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</si>
  <si>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</si>
  <si>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</si>
  <si>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</si>
  <si>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</si>
  <si>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</si>
  <si>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</si>
  <si>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</si>
  <si>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</si>
  <si>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</si>
  <si>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</si>
  <si>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</si>
  <si>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</si>
  <si>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</si>
  <si>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</si>
  <si>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</si>
  <si>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</si>
  <si>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</si>
  <si>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</si>
  <si>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</si>
  <si>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</si>
  <si>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</si>
  <si>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</si>
  <si>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</si>
  <si>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</si>
  <si>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</si>
  <si>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</si>
  <si>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</si>
  <si>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</si>
  <si>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</si>
  <si>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</si>
  <si>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</si>
  <si>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</si>
  <si>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</si>
  <si>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</si>
  <si>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</si>
  <si>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</si>
  <si>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</si>
  <si>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</si>
  <si>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</si>
  <si>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</si>
  <si>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</si>
  <si>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</si>
  <si>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</si>
  <si>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</si>
  <si>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</si>
  <si>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</si>
  <si>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</si>
  <si>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</si>
  <si>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</si>
  <si>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</si>
  <si>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</si>
  <si>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</si>
  <si>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</si>
  <si>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</si>
  <si>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</si>
  <si>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</si>
  <si>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</si>
  <si>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</si>
  <si>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</si>
  <si>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</si>
  <si>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</si>
  <si>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</si>
  <si>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</si>
  <si>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</si>
  <si>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</si>
  <si>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</si>
  <si>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</si>
  <si>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</si>
  <si>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</si>
  <si>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</si>
  <si>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</si>
  <si>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</si>
  <si>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</si>
  <si>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</si>
  <si>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</si>
  <si>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</si>
  <si>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</si>
  <si>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</si>
  <si>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</si>
  <si>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</si>
  <si>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</si>
  <si>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</si>
  <si>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</si>
  <si>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</si>
  <si>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</si>
  <si>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</si>
  <si>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</si>
  <si>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</si>
  <si>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</si>
  <si>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</si>
  <si>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</si>
  <si>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</si>
  <si>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</si>
  <si>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</si>
  <si>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</si>
  <si>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</si>
  <si>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</si>
  <si>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</si>
  <si>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</si>
  <si>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</si>
  <si>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</si>
  <si>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</si>
  <si>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</si>
  <si>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</si>
  <si>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</si>
  <si>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</si>
  <si>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</si>
  <si>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</si>
  <si>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</si>
  <si>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</si>
  <si>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</si>
  <si>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</si>
  <si>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</si>
  <si>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</si>
  <si>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</si>
  <si>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</si>
  <si>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</si>
  <si>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</si>
  <si>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</si>
  <si>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</si>
  <si>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</si>
  <si>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</si>
  <si>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</si>
  <si>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</si>
  <si>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</si>
  <si>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</si>
  <si>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</si>
  <si>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</si>
  <si>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</si>
  <si>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</si>
  <si>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</si>
  <si>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</si>
  <si>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</si>
  <si>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</si>
  <si>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</si>
  <si>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</si>
  <si>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</si>
  <si>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</si>
  <si>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</si>
  <si>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</si>
  <si>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</si>
  <si>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</si>
  <si>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</si>
  <si>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</si>
  <si>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</si>
  <si>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</si>
  <si>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</si>
  <si>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</si>
  <si>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</si>
  <si>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</si>
  <si>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</si>
  <si>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</si>
  <si>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</si>
  <si>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</si>
  <si>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</si>
  <si>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</si>
  <si>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</si>
  <si>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</si>
  <si>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</si>
  <si>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</si>
  <si>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</si>
  <si>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</si>
  <si>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</si>
  <si>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</si>
  <si>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</si>
  <si>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</si>
  <si>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</si>
  <si>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</si>
  <si>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</si>
  <si>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</si>
  <si>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</si>
  <si>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</si>
  <si>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</si>
  <si>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</si>
  <si>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</si>
  <si>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</si>
  <si>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</si>
  <si>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</si>
  <si>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</si>
  <si>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</si>
  <si>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</si>
  <si>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</si>
  <si>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</si>
  <si>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</si>
  <si>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</si>
  <si>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</si>
  <si>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</si>
  <si>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</si>
  <si>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</si>
  <si>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</si>
  <si>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</si>
  <si>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</si>
  <si>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</si>
  <si>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</si>
  <si>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</si>
  <si>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</si>
  <si>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</si>
  <si>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</si>
  <si>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</si>
  <si>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</si>
  <si>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</si>
  <si>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</si>
  <si>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</si>
  <si>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</si>
  <si>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</si>
  <si>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</si>
  <si>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</si>
  <si>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</si>
  <si>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</si>
  <si>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</si>
  <si>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</si>
  <si>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</si>
  <si>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</si>
  <si>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</si>
  <si>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</si>
  <si>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</si>
  <si>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</si>
  <si>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</si>
  <si>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</si>
  <si>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</si>
  <si>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</si>
  <si>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</si>
  <si>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</si>
  <si>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</si>
  <si>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</si>
  <si>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</si>
  <si>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</si>
  <si>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</si>
  <si>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</si>
  <si>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</si>
  <si>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</si>
  <si>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</si>
  <si>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</si>
  <si>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</si>
  <si>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</si>
  <si>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</si>
  <si>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</si>
  <si>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</si>
  <si>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</si>
  <si>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</si>
  <si>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</si>
  <si>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</si>
  <si>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</si>
  <si>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</si>
  <si>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</si>
  <si>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</si>
  <si>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</si>
  <si>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</si>
  <si>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</si>
  <si>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</si>
  <si>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</si>
  <si>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</si>
  <si>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</si>
  <si>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</si>
  <si>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</si>
  <si>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</si>
  <si>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</si>
  <si>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</si>
  <si>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</si>
  <si>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</si>
  <si>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</si>
  <si>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</si>
  <si>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</si>
  <si>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</si>
  <si>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</si>
  <si>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</si>
  <si>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</si>
  <si>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</si>
  <si>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</si>
  <si>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</si>
  <si>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</si>
  <si>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</si>
  <si>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</si>
  <si>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</si>
  <si>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</si>
  <si>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</si>
  <si>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</si>
  <si>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</si>
  <si>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</si>
  <si>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</si>
  <si>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</si>
  <si>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</si>
  <si>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</si>
  <si>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</si>
  <si>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</si>
  <si>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</si>
  <si>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</si>
  <si>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</si>
  <si>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</si>
  <si>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</si>
  <si>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</si>
  <si>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</si>
  <si>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</si>
  <si>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</si>
  <si>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</si>
  <si>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</si>
  <si>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</si>
  <si>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</si>
  <si>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</si>
  <si>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</si>
  <si>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</si>
  <si>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</si>
  <si>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</si>
  <si>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</si>
  <si>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</si>
  <si>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</si>
  <si>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</si>
  <si>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</si>
  <si>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</si>
  <si>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</si>
  <si>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</si>
  <si>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</si>
  <si>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</si>
  <si>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</si>
  <si>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</si>
  <si>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</si>
  <si>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</si>
  <si>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</si>
  <si>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</si>
  <si>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</si>
  <si>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</si>
  <si>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</si>
  <si>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</si>
  <si>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</si>
  <si>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</si>
  <si>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</si>
  <si>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</si>
  <si>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</si>
  <si>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</si>
  <si>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</si>
  <si>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</si>
  <si>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</si>
  <si>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</si>
  <si>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</si>
  <si>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</si>
  <si>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</si>
  <si>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</si>
  <si>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</si>
  <si>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</si>
  <si>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</si>
  <si>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</si>
  <si>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</si>
  <si>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</si>
  <si>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</si>
  <si>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</si>
  <si>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</si>
  <si>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</si>
  <si>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</si>
  <si>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</si>
  <si>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</si>
  <si>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</si>
  <si>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</si>
  <si>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</si>
  <si>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</si>
  <si>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</si>
  <si>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</si>
  <si>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</si>
  <si>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</si>
  <si>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</si>
  <si>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</si>
  <si>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</si>
  <si>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</si>
  <si>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</si>
  <si>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</si>
  <si>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</si>
  <si>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</si>
  <si>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</si>
  <si>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</si>
  <si>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</si>
  <si>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</si>
  <si>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</si>
  <si>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</si>
  <si>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</si>
  <si>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</si>
  <si>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</si>
  <si>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</si>
  <si>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</si>
  <si>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</si>
  <si>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</si>
  <si>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</si>
  <si>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</si>
  <si>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</si>
  <si>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</si>
  <si>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</si>
  <si>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</si>
  <si>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</si>
  <si>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</si>
  <si>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</si>
  <si>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</si>
  <si>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</si>
  <si>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</si>
  <si>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</si>
  <si>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</si>
  <si>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</si>
  <si>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</si>
  <si>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</si>
  <si>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</si>
  <si>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</si>
  <si>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</si>
  <si>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</si>
  <si>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</si>
  <si>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</si>
  <si>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</si>
  <si>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</si>
  <si>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</si>
  <si>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</si>
  <si>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</si>
  <si>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</si>
  <si>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</si>
  <si>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</si>
  <si>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</si>
  <si>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</si>
  <si>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</si>
  <si>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</si>
  <si>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</si>
  <si>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</si>
  <si>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</si>
  <si>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</si>
  <si>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</si>
  <si>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</si>
  <si>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</si>
  <si>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</si>
  <si>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</si>
  <si>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</si>
  <si>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</si>
  <si>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</si>
  <si>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</si>
  <si>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</si>
  <si>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</si>
  <si>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</si>
  <si>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</si>
  <si>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</si>
  <si>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</si>
  <si>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</si>
  <si>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</si>
  <si>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</si>
  <si>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</si>
  <si>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</si>
  <si>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</si>
  <si>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</si>
  <si>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</si>
  <si>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</si>
  <si>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</si>
  <si>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</si>
  <si>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</si>
  <si>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</si>
  <si>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</si>
  <si>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</si>
  <si>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</si>
  <si>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</si>
  <si>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</si>
  <si>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</si>
  <si>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</si>
  <si>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</si>
  <si>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</si>
  <si>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</si>
  <si>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</si>
  <si>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</si>
  <si>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</si>
  <si>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</si>
  <si>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</si>
  <si>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</si>
  <si>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</si>
  <si>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</si>
  <si>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</si>
  <si>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</si>
  <si>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</si>
  <si>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</si>
  <si>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</si>
  <si>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</si>
  <si>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</si>
  <si>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</si>
  <si>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</si>
  <si>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</si>
  <si>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</si>
  <si>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</si>
  <si>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</si>
  <si>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</si>
  <si>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</si>
  <si>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</si>
  <si>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</si>
  <si>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</si>
  <si>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</si>
  <si>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</si>
  <si>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</si>
  <si>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</si>
  <si>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</si>
  <si>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</si>
  <si>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</si>
  <si>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</si>
  <si>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</si>
  <si>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</si>
  <si>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</si>
  <si>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</si>
  <si>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</si>
  <si>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</si>
  <si>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</si>
  <si>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</si>
  <si>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</si>
  <si>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</si>
  <si>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</si>
  <si>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</si>
  <si>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</si>
  <si>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</si>
  <si>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</si>
  <si>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</si>
  <si>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</si>
  <si>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</si>
  <si>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</si>
  <si>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</si>
  <si>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</si>
  <si>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</si>
  <si>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</si>
  <si>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</si>
  <si>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</si>
  <si>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</si>
  <si>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</si>
  <si>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</si>
  <si>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</si>
  <si>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</si>
  <si>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</si>
  <si>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</si>
  <si>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</si>
  <si>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</si>
  <si>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</si>
  <si>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</si>
  <si>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</si>
  <si>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</si>
  <si>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</si>
  <si>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</si>
  <si>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</si>
  <si>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</si>
  <si>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</si>
  <si>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</si>
  <si>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</si>
  <si>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</si>
  <si>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</si>
  <si>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</si>
  <si>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</si>
  <si>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</si>
  <si>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</si>
  <si>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</si>
  <si>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</si>
  <si>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</si>
  <si>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</si>
  <si>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</si>
  <si>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</si>
  <si>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</si>
  <si>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</si>
  <si>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</si>
  <si>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</si>
  <si>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</si>
  <si>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</si>
  <si>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</si>
  <si>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</si>
  <si>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</si>
  <si>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</si>
  <si>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</si>
  <si>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</si>
  <si>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</si>
  <si>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</si>
  <si>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</si>
  <si>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</si>
  <si>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</si>
  <si>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</si>
  <si>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</si>
  <si>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</si>
  <si>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</si>
  <si>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</si>
  <si>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</si>
  <si>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</si>
  <si>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</si>
  <si>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</si>
  <si>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</si>
  <si>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</si>
  <si>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</si>
  <si>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</si>
  <si>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</si>
  <si>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</si>
  <si>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</si>
  <si>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</si>
  <si>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</si>
  <si>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</si>
  <si>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</si>
  <si>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</si>
  <si>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</si>
  <si>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</si>
  <si>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</si>
  <si>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</si>
  <si>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</si>
  <si>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</si>
  <si>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</si>
  <si>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</si>
  <si>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</si>
  <si>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</si>
  <si>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</si>
  <si>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</si>
  <si>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</si>
  <si>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</si>
  <si>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</si>
  <si>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</si>
  <si>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</si>
  <si>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</si>
  <si>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</si>
  <si>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</si>
  <si>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</si>
  <si>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</si>
  <si>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</si>
  <si>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</si>
  <si>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</si>
  <si>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</si>
  <si>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</si>
  <si>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PCM-20251113-00001747</t>
  </si>
  <si>
    <t>EM Team on the way 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</si>
</sst>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7" dataDxfId="156" headerRowBorderDxfId="154" tableBorderDxfId="155" totalsRowBorderDxfId="153">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311.89190335648163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45974.840329282408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45974.840329282408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45974.840329282408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45974.840329282408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45974.840329282408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45974.840329282408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45974.840329282408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45974.840329282408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45974.840329282408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45974.840329282408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45974.840329282408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45974.840329282408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45974.840329282408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45974.840329282408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45974.840329282408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45974.840329282408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45974.840329282408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45974.840329282408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45974.840329282408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45974.840329282408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45974.840329282408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45974.840329282408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45974.840329282408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45974.840329282408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45974.840329282408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45974.840329282408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45974.840329282408</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45974.840329282408</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45974.840329282408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45974.840329282408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45974.840329282408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45974.840329282408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45974.840329282408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45974.840329282408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45974.840329282408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45974.840329282408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45974.840329282408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45974.840329282408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45974.840329282408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45974.840329282408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45974.840329282408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45974.840329282408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45974.840329282408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45974.840329282408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45974.840329282408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45974.840329282408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45974.840329282408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45974.840329282408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45974.840329282408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45974.840329282408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45974.840329282408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45974.840329282408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45974.840329282408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45974.840329282408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45974.840329282408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45974.840329282408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45974.840329282408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45974.840329282408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45974.840329282408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45974.840329282408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45974.840329282408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45974.840329282408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45974.840329282408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45974.840329282408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45974.840329282408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45974.840329282408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45974.840329282408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45974.840329282408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45974.840329282408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45974.840329282408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45974.840329282408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45974.840329282408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45974.840329282408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45974.840329282408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45974.840329282408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45974.840329282408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45974.840329282408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45974.840329282408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45974.840329282408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45974.840329282408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45974.840329282408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45974.840329282408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45974.840329282408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45974.840329282408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45974.840329282408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45974.840329282408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45974.840329282408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45974.840329282408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45974.840329282408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45974.840329282408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45974.840329282408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45974.840329282408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45974.840329282408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45974.840329282408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45974.840329282408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45974.840329282408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45974.840329282408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45974.840329282408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45974.840329282408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45974.840329282408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45974.840329282408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45974.840329282408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45974.840329282408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45974.840329282408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45974.840329282408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45974.840329282408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45974.840329282408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45974.840329282408</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CEF101E9-AFBD-454E-8D2B-CF81B18B01A3}"/>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149.8404913194463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0.23404456018761266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45974.840329282408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45974.840329282408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45974.840329282408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ca="1">IFERROR(NOW()-F8,"-")</f>
        <v>45974.840329282408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45974.840329282408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s="156" customFormat="1" ht="31.5" customHeight="1">
      <c r="A10" s="102"/>
      <c r="B10" s="18" t="str">
        <f>IFERROR(VLOOKUP(D10,DB!A:K,11,0),"")</f>
        <v/>
      </c>
      <c r="C10" s="18"/>
      <c r="D10" s="18"/>
      <c r="E10" s="103"/>
      <c r="F10" s="104"/>
      <c r="G10" s="105">
        <f ca="1">IFERROR(NOW()-F10,"-")</f>
        <v>45974.840329282408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45974.840329282408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45974.840329282408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45974.840329282408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27"/>
      <c r="B14" s="128" t="str">
        <f>IFERROR(VLOOKUP(D14,DB!A:K,11,0),"")</f>
        <v/>
      </c>
      <c r="C14" s="128"/>
      <c r="D14" s="128"/>
      <c r="E14" s="129"/>
      <c r="F14" s="130"/>
      <c r="G14" s="131">
        <f ca="1">IFERROR(NOW()-F14,"-")</f>
        <v>45974.840329282408</v>
      </c>
      <c r="H14" s="130"/>
      <c r="I14" s="128" t="str">
        <f>IFERROR(VLOOKUP(D14,DB!A:F,6,0),"")</f>
        <v/>
      </c>
      <c r="J14" s="128" t="str">
        <f>IFERROR(VLOOKUP(D14,DB!A:G,7,0),"")</f>
        <v/>
      </c>
      <c r="K14" s="132"/>
      <c r="L14" s="128" t="str">
        <f>IFERROR(VLOOKUP(D14,DB!A:I,9,0),"")</f>
        <v/>
      </c>
      <c r="M14" s="128"/>
      <c r="N14" s="128"/>
      <c r="O14" s="128"/>
      <c r="P14" s="128"/>
      <c r="Q14" s="128"/>
      <c r="R14" s="128"/>
      <c r="S14" s="128"/>
      <c r="T14" s="128"/>
      <c r="U14" s="128"/>
      <c r="V14" s="128"/>
      <c r="W14" s="128"/>
      <c r="X14" s="128"/>
      <c r="Y14" s="128"/>
      <c r="Z14" s="128"/>
      <c r="AA14" s="128"/>
      <c r="AB14" s="128"/>
      <c r="AC14" s="128"/>
      <c r="AD14" s="128"/>
      <c r="AE14" s="128"/>
      <c r="AF14" s="128"/>
      <c r="AG14" s="128"/>
      <c r="AH14" s="128"/>
      <c r="AI14" s="128"/>
      <c r="AJ14" s="128"/>
      <c r="AK14" s="128"/>
      <c r="AL14" s="128"/>
      <c r="AM14" s="128"/>
      <c r="AN14" s="128"/>
      <c r="AO14" s="128"/>
      <c r="AP14" s="128"/>
      <c r="AQ14" s="128"/>
      <c r="AR14" s="128"/>
      <c r="AS14" s="128"/>
      <c r="AT14" s="128"/>
      <c r="AU14" s="128"/>
      <c r="AV14" s="128"/>
      <c r="AW14" s="128"/>
      <c r="AX14" s="128"/>
      <c r="AY14" s="128"/>
      <c r="AZ14" s="128"/>
      <c r="BA14" s="128"/>
      <c r="BB14" s="128"/>
      <c r="BC14" s="128"/>
      <c r="BD14" s="128"/>
      <c r="BE14" s="128"/>
      <c r="BF14" s="128"/>
      <c r="BG14" s="128"/>
      <c r="BH14" s="128"/>
      <c r="BI14" s="128"/>
      <c r="BJ14" s="128"/>
      <c r="BK14" s="128"/>
      <c r="BL14" s="128"/>
      <c r="BM14" s="128"/>
      <c r="BN14" s="128"/>
      <c r="BO14" s="128"/>
      <c r="BP14" s="128"/>
      <c r="BQ14" s="128"/>
      <c r="BR14" s="128"/>
      <c r="BS14" s="128"/>
      <c r="BT14" s="128"/>
      <c r="BU14" s="128"/>
      <c r="BV14" s="128"/>
      <c r="BW14" s="128"/>
      <c r="BX14" s="128"/>
      <c r="BY14" s="128"/>
      <c r="BZ14" s="128"/>
      <c r="CA14" s="128"/>
      <c r="CB14" s="128"/>
      <c r="CC14" s="128"/>
      <c r="CD14" s="128"/>
      <c r="CE14" s="128"/>
      <c r="CF14" s="128"/>
      <c r="CG14" s="128"/>
      <c r="CH14" s="128"/>
      <c r="CI14" s="128"/>
      <c r="CJ14" s="133"/>
    </row>
    <row r="15" spans="1:88" ht="31.5" customHeight="1">
      <c r="A15" s="102"/>
      <c r="B15" s="18" t="str">
        <f>IFERROR(VLOOKUP(D15,DB!A:K,11,0),"")</f>
        <v/>
      </c>
      <c r="C15" s="18"/>
      <c r="D15" s="18"/>
      <c r="E15" s="103"/>
      <c r="F15" s="104"/>
      <c r="G15" s="105">
        <f ca="1">IFERROR(NOW()-F15,"-")</f>
        <v>45974.840329282408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45974.840329282408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45974.840329282408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45974.840329282408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45974.840329282408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45974.840329282408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45974.840329282408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45974.840329282408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45974.840329282408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45974.840329282408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45974.840329282408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45974.840329282408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45974.840329282408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45974.840329282408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45974.840329282408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45974.840329282408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45974.840329282408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45974.840329282408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45974.840329282408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45974.840329282408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45974.840329282408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45974.840329282408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45974.840329282408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45974.840329282408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45974.840329282408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45974.840329282408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45974.840329282408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45974.840329282408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45974.840329282408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45974.840329282408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45974.840329282408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45974.840329282408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45974.840329282408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45974.840329282408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45974.840329282408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45974.840329282408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27"/>
      <c r="B51" s="128" t="str">
        <f>IFERROR(VLOOKUP(D51,DB!A:K,11,0),"")</f>
        <v/>
      </c>
      <c r="C51" s="128"/>
      <c r="D51" s="128"/>
      <c r="E51" s="129"/>
      <c r="F51" s="130"/>
      <c r="G51" s="131">
        <f ca="1">IFERROR(NOW()-F51,"-")</f>
        <v>45974.840329282408</v>
      </c>
      <c r="H51" s="130"/>
      <c r="I51" s="128" t="str">
        <f>IFERROR(VLOOKUP(D51,DB!A:F,6,0),"")</f>
        <v/>
      </c>
      <c r="J51" s="128" t="str">
        <f>IFERROR(VLOOKUP(D51,DB!A:G,7,0),"")</f>
        <v/>
      </c>
      <c r="K51" s="132"/>
      <c r="L51" s="128" t="str">
        <f>IFERROR(VLOOKUP(D51,DB!A:I,9,0),"")</f>
        <v/>
      </c>
      <c r="M51" s="128"/>
      <c r="N51" s="128"/>
      <c r="O51" s="128"/>
      <c r="P51" s="128"/>
      <c r="Q51" s="128"/>
      <c r="R51" s="128"/>
      <c r="S51" s="128"/>
      <c r="T51" s="128"/>
      <c r="U51" s="128"/>
      <c r="V51" s="128"/>
      <c r="W51" s="128"/>
      <c r="X51" s="128"/>
      <c r="Y51" s="128"/>
      <c r="Z51" s="128"/>
      <c r="AA51" s="128"/>
      <c r="AB51" s="128"/>
      <c r="AC51" s="128"/>
      <c r="AD51" s="128"/>
      <c r="AE51" s="128"/>
      <c r="AF51" s="128"/>
      <c r="AG51" s="128"/>
      <c r="AH51" s="128"/>
      <c r="AI51" s="128"/>
      <c r="AJ51" s="128"/>
      <c r="AK51" s="128"/>
      <c r="AL51" s="128"/>
      <c r="AM51" s="128"/>
      <c r="AN51" s="128"/>
      <c r="AO51" s="128"/>
      <c r="AP51" s="128"/>
      <c r="AQ51" s="128"/>
      <c r="AR51" s="128"/>
      <c r="AS51" s="128"/>
      <c r="AT51" s="128"/>
      <c r="AU51" s="128"/>
      <c r="AV51" s="128"/>
      <c r="AW51" s="128"/>
      <c r="AX51" s="128"/>
      <c r="AY51" s="128"/>
      <c r="AZ51" s="128"/>
      <c r="BA51" s="128"/>
      <c r="BB51" s="128"/>
      <c r="BC51" s="128"/>
      <c r="BD51" s="128"/>
      <c r="BE51" s="128"/>
      <c r="BF51" s="128"/>
      <c r="BG51" s="128"/>
      <c r="BH51" s="128"/>
      <c r="BI51" s="128"/>
      <c r="BJ51" s="128"/>
      <c r="BK51" s="128"/>
      <c r="BL51" s="128"/>
      <c r="BM51" s="128"/>
      <c r="BN51" s="128"/>
      <c r="BO51" s="128"/>
      <c r="BP51" s="128"/>
      <c r="BQ51" s="128"/>
      <c r="BR51" s="128"/>
      <c r="BS51" s="128"/>
      <c r="BT51" s="128"/>
      <c r="BU51" s="128"/>
      <c r="BV51" s="128"/>
      <c r="BW51" s="128"/>
      <c r="BX51" s="128"/>
      <c r="BY51" s="128"/>
      <c r="BZ51" s="128"/>
      <c r="CA51" s="128"/>
      <c r="CB51" s="128"/>
      <c r="CC51" s="128"/>
      <c r="CD51" s="128"/>
      <c r="CE51" s="128"/>
      <c r="CF51" s="128"/>
      <c r="CG51" s="128"/>
      <c r="CH51" s="128"/>
      <c r="CI51" s="128"/>
      <c r="CJ51" s="133"/>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45974.840329282408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45974.840329282408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45974.840329282408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45974.840329282408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45974.840329282408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45974.840329282408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45974.840329282408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45974.840329282408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45974.840329282408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45974.840329282408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45974.840329282408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45974.840329282408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45974.840329282408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45974.840329282408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45974.840329282408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45974.840329282408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45974.840329282408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45974.840329282408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45974.840329282408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45974.840329282408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45974.840329282408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45974.840329282408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45974.840329282408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45974.840329282408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45974.840329282408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45974.840329282408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45974.840329282408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45974.840329282408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45974.840329282408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45974.840329282408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45974.840329282408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45974.840329282408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45974.840329282408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45974.840329282408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45974.840329282408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45974.840329282408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45974.840329282408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45974.840329282408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45974.840329282408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45974.840329282408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45974.840329282408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45974.840329282408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45974.840329282408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45974.840329282408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45974.840329282408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45974.840329282408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45974.840329282408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45974.840329282408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45974.840329282408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45974.840329282408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45974.840329282408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45974.840329282408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45974.840329282408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45974.840329282408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45974.840329282408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45974.840329282408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45974.840329282408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45974.840329282408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45974.840329282408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45974.840329282408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45974.840329282408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45974.840329282408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45974.840329282408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45974.840329282408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45974.840329282408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45974.840329282408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45974.840329282408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45974.840329282408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45974.840329282408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45974.840329282408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45974.840329282408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45974.840329282408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45974.840329282408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45974.840329282408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45974.840329282408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45974.840329282408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45974.840329282408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45974.840329282408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45974.840329282408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45974.840329282408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45974.840329282408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45974.840329282408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45974.840329282408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45974.840329282408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45974.840329282408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45974.840329282408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45974.840329282408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45974.840329282408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45974.840329282408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45974.840329282408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45974.840329282408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45974.840329282408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45974.840329282408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45974.840329282408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45974.840329282408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45974.840329282408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45974.840329282408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45974.840329282408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45974.840329282408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45974.840329282408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45974.840329282408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45974.840329282408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45974.840329282408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45974.840329282408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45974.840329282408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45974.840329282408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45974.840329282408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45974.840329282408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45974.840329282408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45974.840329282408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45974.840329282408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45974.840329282408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45974.840329282408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45974.840329282408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45974.840329282408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45974.840329282408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45974.840329282408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45974.840329282408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45974.840329282408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45974.840329282408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45974.840329282408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45974.840329282408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45974.840329282408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45974.840329282408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45974.840329282408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45974.840329282408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45974.840329282408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45974.840329282408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45974.840329282408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45974.840329282408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45974.840329282408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45974.840329282408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45974.840329282408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45974.840329282408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45974.840329282408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45974.840329282408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45974.840329282408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45974.840329282408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45974.840329282408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45974.840329282408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45974.840329282408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45974.840329282408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45974.840329282408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45974.840329282408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45974.840329282408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45974.840329282408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45974.840329282408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45974.840329282408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45974.840329282408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45974.840329282408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45974.840329282408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45974.840329282408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45974.840329282408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45974.840329282408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45974.840329282408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45974.840329282408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45974.840329282408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45974.840329282408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45974.840329282408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45974.840329282408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45974.840329282408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45974.840329282408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45974.840329282408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45974.840329282408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45974.840329282408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45974.840329282408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45974.840329282408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45974.840329282408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45974.840329282408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45974.840329282408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45974.840329282408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45974.840329282408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45974.840329282408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45974.840329282408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45974.840329282408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45974.840329282408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45974.840329282408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45974.840329282408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45974.840329282408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45974.840329282408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45974.840329282408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45974.840329282408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45974.840329282408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45974.840329282408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45974.840329282408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45974.840329282408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45974.840329282408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45974.840329282408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45974.840329282408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45974.840329282408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45974.840329282408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45974.840329282408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45974.840329282408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45974.840329282408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45974.840329282408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45974.840329282408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45974.840329282408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45974.840329282408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45974.840329282408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45974.840329282408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45974.840329282408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45974.840329282408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45974.840329282408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45974.840329282408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45974.840329282408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45974.840329282408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45974.840329282408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45974.840329282408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45974.840329282408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45974.840329282408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45974.840329282408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45974.840329282408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45974.840329282408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45974.840329282408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45974.840329282408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45974.840329282408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45974.840329282408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45974.840329282408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45974.840329282408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45974.840329282408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45974.840329282408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45974.840329282408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45974.840329282408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45974.840329282408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45974.840329282408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45974.840329282408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45974.840329282408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45974.840329282408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45974.840329282408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45974.840329282408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45974.840329282408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45974.840329282408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45974.840329282408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45974.840329282408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45974.840329282408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45974.840329282408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45974.840329282408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45974.840329282408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45974.840329282408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45974.840329282408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45974.840329282408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45974.840329282408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45974.840329282408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45974.840329282408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45974.840329282408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45974.840329282408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45974.840329282408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45974.840329282408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45974.840329282408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45974.840329282408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45974.840329282408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45974.840329282408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45974.840329282408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45974.840329282408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45974.840329282408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45974.840329282408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45974.840329282408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45974.840329282408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45974.840329282408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45974.840329282408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45974.840329282408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45974.840329282408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45974.840329282408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45974.840329282408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45974.840329282408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45974.840329282408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45974.840329282408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45974.840329282408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45974.840329282408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45974.840329282408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45974.840329282408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45974.840329282408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45974.840329282408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45974.840329282408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45974.840329282408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45974.840329282408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45974.840329282408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45974.840329282408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45974.840329282408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45974.840329282408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45974.840329282408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45974.840329282408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45974.840329282408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45974.840329282408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45974.840329282408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45974.840329282408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45974.840329282408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45974.840329282408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45974.840329282408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45974.840329282408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45974.840329282408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45974.840329282408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45974.840329282408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45974.840329282408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45974.840329282408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45974.840329282408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45974.840329282408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45974.840329282408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45974.840329282408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45974.840329282408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45974.840329282408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45974.840329282408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45974.840329282408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45974.840329282408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45974.840329282408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45974.840329282408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45974.840329282408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45974.840329282408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45974.840329282408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45974.840329282408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45974.840329282408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45974.840329282408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45974.840329282408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45974.840329282408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45974.840329282408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45974.840329282408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45974.840329282408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45974.840329282408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45974.840329282408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45974.840329282408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45974.840329282408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45974.840329282408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45974.840329282408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45974.840329282408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45974.840329282408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45974.840329282408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45974.840329282408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45974.840329282408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45974.840329282408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45974.840329282408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45974.840329282408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45974.840329282408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45974.840329282408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45974.840329282408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45974.840329282408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45974.840329282408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45974.840329282408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45974.840329282408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45974.840329282408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45974.840329282408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45974.840329282408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45974.840329282408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45974.840329282408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45974.840329282408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45974.840329282408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45974.840329282408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45974.840329282408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45974.840329282408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45974.840329282408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45974.840329282408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45974.840329282408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45974.840329282408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45974.840329282408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45974.840329282408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45974.840329282408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45974.840329282408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45974.840329282408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45974.840329282408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45974.840329282408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45974.840329282408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45974.840329282408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45974.840329282408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45974.840329282408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45974.840329282408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45974.840329282408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45974.840329282408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45974.840329282408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45974.840329282408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45974.840329282408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45974.840329282408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45974.840329282408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45974.840329282408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45974.840329282408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45974.840329282408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45974.840329282408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45974.840329282408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45974.840329282408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45974.840329282408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45974.840329282408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45974.840329282408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45974.840329282408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45974.840329282408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45974.840329282408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45974.840329282408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45974.840329282408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45974.840329282408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45974.840329282408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45974.840329282408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45974.840329282408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45974.840329282408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45974.840329282408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45974.840329282408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45974.840329282408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45974.840329282408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45974.840329282408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45974.840329282408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45974.840329282408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45974.840329282408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45974.840329282408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45974.840329282408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45974.840329282408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45974.840329282408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45974.840329282408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45974.840329282408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45974.840329282408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45974.840329282408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45974.840329282408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45974.840329282408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45974.840329282408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45974.840329282408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45974.840329282408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45974.840329282408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45974.840329282408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45974.840329282408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45974.840329282408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45974.840329282408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45974.840329282408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45974.840329282408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45974.840329282408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45974.840329282408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45974.840329282408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45974.840329282408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45974.840329282408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45974.840329282408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45974.840329282408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45974.840329282408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45974.840329282408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45974.840329282408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45974.840329282408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45974.840329282408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45974.840329282408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45974.840329282408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45974.840329282408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45974.840329282408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45974.840329282408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45974.840329282408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45974.840329282408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45974.840329282408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45974.840329282408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45974.840329282408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45974.840329282408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45974.840329282408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45974.840329282408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45974.840329282408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45974.840329282408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45974.840329282408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45974.840329282408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45974.840329282408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45974.840329282408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45974.840329282408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45974.840329282408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45974.840329282408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45974.840329282408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45974.840329282408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45974.840329282408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45974.840329282408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45974.840329282408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45974.840329282408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45974.840329282408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45974.840329282408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45974.840329282408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45974.840329282408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45974.840329282408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45974.840329282408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45974.840329282408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45974.840329282408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45974.840329282408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45974.840329282408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45974.840329282408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45974.840329282408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45974.840329282408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45974.840329282408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45974.840329282408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45974.840329282408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45974.840329282408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45974.840329282408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45974.840329282408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45974.840329282408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45974.840329282408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45974.840329282408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45974.840329282408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45974.840329282408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45974.840329282408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45974.840329282408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45974.840329282408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45974.840329282408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45974.840329282408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45974.840329282408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45974.840329282408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45974.840329282408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45974.840329282408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45974.840329282408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45974.840329282408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45974.840329282408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45974.840329282408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45974.840329282408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45974.840329282408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45974.840329282408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45974.840329282408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45974.840329282408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45974.840329282408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45974.840329282408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45974.840329282408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45974.840329282408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45974.840329282408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45974.840329282408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45974.840329282408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45974.840329282408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45974.840329282408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45974.840329282408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45974.840329282408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45974.840329282408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45974.840329282408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45974.840329282408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45974.840329282408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45974.840329282408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45974.840329282408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45974.840329282408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45974.840329282408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45974.840329282408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45974.840329282408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45974.840329282408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45974.840329282408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45974.840329282408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45974.840329282408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45974.840329282408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45974.840329282408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45974.840329282408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45974.840329282408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45974.840329282408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45974.840329282408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45974.840329282408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45974.840329282408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45974.840329282408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45974.840329282408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45974.840329282408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45974.840329282408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45974.840329282408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45974.840329282408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45974.840329282408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45974.840329282408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45974.840329282408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45974.840329282408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45974.840329282408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45974.840329282408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45974.840329282408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45974.840329282408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45974.840329282408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45974.840329282408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45974.840329282408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45974.840329282408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45974.840329282408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45974.840329282408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45974.840329282408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45974.840329282408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45974.840329282408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45974.840329282408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45974.840329282408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45974.840329282408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45974.840329282408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45974.840329282408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45974.840329282408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45974.840329282408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45974.840329282408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45974.840329282408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45974.840329282408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45974.840329282408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45974.840329282408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45974.840329282408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45974.840329282408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45974.840329282408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45974.840329282408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45974.840329282408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45974.840329282408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45974.840329282408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45974.840329282408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45974.840329282408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45974.840329282408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45974.840329282408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45974.840329282408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45974.840329282408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45974.840329282408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45974.840329282408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45974.840329282408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45974.840329282408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45974.840329282408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45974.840329282408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45974.840329282408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45974.840329282408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45974.840329282408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45974.840329282408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45974.840329282408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45974.840329282408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45974.840329282408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45974.840329282408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45974.840329282408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45974.840329282408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45974.840329282408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45974.840329282408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45974.840329282408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45974.840329282408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45974.840329282408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45974.840329282408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45974.840329282408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45974.840329282408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45974.840329282408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45974.840329282408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45974.840329282408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45974.840329282408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45974.840329282408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45974.840329282408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45974.840329282408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45974.840329282408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45974.840329282408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45974.840329282408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45974.840329282408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45974.840329282408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45974.840329282408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45974.840329282408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45974.840329282408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45974.840329282408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45974.840329282408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45974.840329282408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45974.840329282408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45974.840329282408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45974.840329282408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45974.840329282408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45974.840329282408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45974.840329282408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45974.840329282408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45974.840329282408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45974.840329282408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45974.840329282408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45974.840329282408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45974.840329282408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45974.840329282408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45974.840329282408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45974.840329282408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45974.840329282408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45974.840329282408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45974.840329282408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45974.840329282408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45974.840329282408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45974.840329282408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45974.840329282408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45974.840329282408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45974.840329282408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45974.840329282408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45974.840329282408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45974.840329282408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45974.840329282408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45974.840329282408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45974.840329282408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45974.840329282408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45974.840329282408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45974.840329282408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45974.840329282408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45974.840329282408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45974.840329282408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45974.840329282408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45974.840329282408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45974.840329282408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45974.840329282408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45974.840329282408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45974.840329282408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45974.840329282408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45974.840329282408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45974.840329282408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45974.840329282408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45974.840329282408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45974.840329282408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45974.840329282408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45974.840329282408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45974.840329282408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45974.840329282408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45974.840329282408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45974.840329282408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45974.840329282408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45974.840329282408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45974.840329282408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45974.840329282408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45974.840329282408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45974.840329282408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45974.840329282408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45974.840329282408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45974.840329282408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45974.840329282408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45974.840329282408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45974.840329282408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45974.840329282408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45974.840329282408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45974.840329282408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45974.840329282408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45974.840329282408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45974.840329282408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45974.840329282408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45974.840329282408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45974.840329282408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45974.840329282408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45974.840329282408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45974.840329282408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45974.840329282408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45974.840329282408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45974.840329282408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45974.840329282408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45974.840329282408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45974.840329282408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45974.840329282408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45974.840329282408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45974.840329282408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45974.840329282408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45974.840329282408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45974.840329282408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45974.840329282408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45974.840329282408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45974.840329282408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45974.840329282408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45974.840329282408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45974.840329282408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45974.840329282408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45974.840329282408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45974.840329282408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45974.840329282408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45974.840329282408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45974.840329282408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45974.840329282408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45974.840329282408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45974.840329282408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45974.840329282408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45974.840329282408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45974.840329282408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45974.840329282408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45974.840329282408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45974.840329282408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45974.840329282408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45974.840329282408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45974.840329282408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45974.840329282408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45974.840329282408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45974.840329282408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45974.840329282408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45974.840329282408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45974.840329282408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45974.840329282408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45974.840329282408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45974.840329282408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45974.840329282408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45974.840329282408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45974.840329282408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45974.840329282408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45974.840329282408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45974.840329282408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45974.840329282408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45974.840329282408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45974.840329282408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45974.840329282408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45974.840329282408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45974.840329282408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45974.840329282408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45974.840329282408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45974.840329282408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45974.840329282408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45974.840329282408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45974.840329282408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45974.840329282408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45974.840329282408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45974.840329282408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45974.840329282408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45974.840329282408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45974.840329282408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45974.840329282408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45974.840329282408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45974.840329282408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45974.840329282408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45974.840329282408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45974.840329282408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45974.840329282408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45974.840329282408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45974.840329282408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45974.840329282408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45974.840329282408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45974.840329282408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45974.840329282408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45974.840329282408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45974.840329282408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45974.840329282408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45974.840329282408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45974.840329282408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45974.840329282408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45974.840329282408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45974.840329282408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45974.840329282408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45974.840329282408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45974.840329282408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45974.840329282408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45974.840329282408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45974.840329282408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45974.840329282408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45974.840329282408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45974.840329282408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45974.840329282408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45974.840329282408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45974.840329282408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45974.840329282408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45974.840329282408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45974.840329282408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45974.840329282408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45974.840329282408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45974.840329282408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45974.840329282408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45974.840329282408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45974.840329282408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45974.840329282408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45974.840329282408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45974.840329282408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45974.840329282408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45974.840329282408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45974.840329282408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45974.840329282408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45974.840329282408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45974.840329282408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45974.840329282408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45974.840329282408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45974.840329282408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45974.840329282408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45974.840329282408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45974.840329282408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45974.840329282408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45974.840329282408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45974.840329282408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45974.840329282408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45974.840329282408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45974.840329282408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45974.840329282408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45974.840329282408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45974.840329282408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45974.840329282408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45974.840329282408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45974.840329282408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45974.840329282408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45974.840329282408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45974.840329282408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45974.840329282408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45974.840329282408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45974.840329282408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45974.840329282408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45974.840329282408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45974.840329282408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45974.840329282408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45974.840329282408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45974.840329282408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45974.840329282408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45974.840329282408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45974.840329282408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45974.840329282408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45974.840329282408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45974.840329282408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45974.840329282408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45974.840329282408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45974.840329282408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45974.840329282408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45974.840329282408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45974.840329282408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45974.840329282408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45974.840329282408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45974.840329282408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45974.840329282408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45974.840329282408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45974.840329282408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45974.840329282408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45974.840329282408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45974.840329282408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45974.840329282408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45974.840329282408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45974.840329282408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45974.840329282408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45974.840329282408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45974.840329282408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45974.840329282408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45974.840329282408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45974.840329282408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45974.840329282408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45974.840329282408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45974.840329282408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45974.840329282408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45974.840329282408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45974.840329282408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45974.840329282408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45974.840329282408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45974.840329282408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45974.840329282408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45974.840329282408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45974.840329282408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45974.840329282408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45974.840329282408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45974.840329282408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45974.840329282408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45974.840329282408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45974.840329282408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45974.840329282408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45974.840329282408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45974.840329282408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45974.840329282408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45974.840329282408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45974.840329282408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45974.840329282408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45974.840329282408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45974.840329282408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45974.840329282408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45974.840329282408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45974.840329282408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45974.840329282408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45974.840329282408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45974.840329282408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45974.840329282408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45974.840329282408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45974.840329282408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45974.840329282408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45974.840329282408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45974.840329282408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45974.840329282408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45974.840329282408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45974.840329282408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45974.840329282408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45974.840329282408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45974.840329282408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45974.840329282408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45974.840329282408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45974.840329282408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45974.840329282408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45974.840329282408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45974.840329282408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45974.840329282408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45974.840329282408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45974.840329282408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45974.840329282408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45974.840329282408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45974.840329282408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45974.840329282408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45974.840329282408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45974.840329282408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45974.840329282408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45974.840329282408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45974.840329282408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45974.840329282408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45974.840329282408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45974.840329282408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45974.840329282408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45974.840329282408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45974.840329282408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45974.840329282408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45974.840329282408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45974.840329282408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45974.840329282408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45974.840329282408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45974.840329282408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45974.840329282408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45974.840329282408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45974.840329282408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45974.840329282408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45974.840329282408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45974.840329282408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45974.840329282408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45974.840329282408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45974.840329282408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45974.840329282408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45974.840329282408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45974.840329282408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45974.840329282408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45974.840329282408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45974.840329282408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45974.840329282408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45974.840329282408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45974.840329282408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45974.840329282408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45974.840329282408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45974.840329282408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45974.840329282408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45974.840329282408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45974.840329282408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45974.840329282408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45974.840329282408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45974.840329282408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45974.840329282408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45974.840329282408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45974.840329282408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45974.840329282408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45974.840329282408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45974.840329282408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45974.840329282408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45974.840329282408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45974.840329282408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45974.840329282408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45974.840329282408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45974.840329282408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45974.840329282408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45974.840329282408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45974.840329282408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45974.840329282408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45974.840329282408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45974.840329282408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45974.840329282408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45974.840329282408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45974.840329282408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45974.840329282408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45974.840329282408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45974.840329282408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45974.840329282408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45974.840329282408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45974.840329282408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45974.840329282408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45974.840329282408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45974.840329282408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45974.840329282408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45974.840329282408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45974.840329282408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45974.840329282408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45974.840329282408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45974.840329282408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45974.840329282408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45974.840329282408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45974.840329282408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45974.840329282408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45974.840329282408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45974.840329282408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45974.840329282408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45974.840329282408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45974.840329282408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45974.840329282408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45974.840329282408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45974.840329282408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45974.840329282408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45974.840329282408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45974.840329282408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45974.840329282408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45974.840329282408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45974.840329282408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45974.840329282408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45974.840329282408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45974.840329282408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271.35961168981157</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45974.840329282408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45974.840329282408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45974.840329282408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45974.840329282408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45974.840329282408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45974.840329282408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45974.840329282408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45974.840329282408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45974.840329282408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45974.840329282408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45974.840329282408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45974.840329282408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45974.840329282408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45974.840329282408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45974.840329282408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45974.840329282408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45974.840329282408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45974.840329282408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45974.840329282408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45974.840329282408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45974.840329282408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45974.840329282408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45974.840329282408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45974.840329282408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45974.840329282408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45974.840329282408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45974.840329282408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45974.840329282408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45974.840329282408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45974.840329282408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45974.840329282408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45974.840329282408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45974.840329282408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45974.840329282408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45974.840329282408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45974.840329282408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45974.840329282408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45974.840329282408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45974.840329282408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45974.840329282408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45974.840329282408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45974.840329282408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45974.840329282408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45974.840329282408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45974.840329282408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45974.840329282408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45974.840329282408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45974.840329282408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45974.840329282408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45974.840329282408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45974.840329282408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45974.840329282408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45974.840329282408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45974.840329282408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45974.840329282408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45974.840329282408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45974.840329282408</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83.008269097219454</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48.651451967591129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9" ca="1" si="1">IFERROR(NOW()-F4,"")</f>
        <v>26.179218171295361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1</v>
      </c>
      <c r="D6" s="124" t="s">
        <v>32985</v>
      </c>
      <c r="E6" s="124" t="s">
        <v>39021</v>
      </c>
      <c r="F6" s="157">
        <v>45974.796770833331</v>
      </c>
      <c r="G6" s="126">
        <f t="shared" ca="1" si="1"/>
        <v>4.3558449076954275E-2</v>
      </c>
      <c r="H6" s="125">
        <v>45974.790520833332</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4"/>
      <c r="G7" s="126">
        <f t="shared" ca="1" si="1"/>
        <v>45974.840329282408</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45974.840329282408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45974.840329282408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45974.840329282408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45974.840329282408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45974.840329282408</v>
      </c>
      <c r="H12" s="125"/>
      <c r="I12" s="124" t="str">
        <f>IFERROR(VLOOKUP(D12,DB!A:F,6,0),"")</f>
        <v/>
      </c>
      <c r="J12" s="124" t="str">
        <f>IFERROR(VLOOKUP(D12,DB!A:G,7,0),"")</f>
        <v/>
      </c>
      <c r="K12" s="124"/>
      <c r="L12" s="124" t="str">
        <f>IFERROR(VLOOKUP(D12,DB!A:I,9,0),"")</f>
        <v/>
      </c>
    </row>
    <row r="13" spans="1:13">
      <c r="A13" s="124"/>
      <c r="B13" s="124" t="str">
        <f>IFERROR(VLOOKUP(D13,DB!A:K,11,0),"")</f>
        <v>R5</v>
      </c>
      <c r="C13" s="124"/>
      <c r="D13" s="124" t="s">
        <v>32225</v>
      </c>
      <c r="E13" s="124"/>
      <c r="F13" s="124"/>
      <c r="G13" s="126">
        <f t="shared" ca="1" si="2"/>
        <v>45974.840329282408</v>
      </c>
      <c r="H13" s="125"/>
      <c r="I13" s="124" t="str">
        <f>IFERROR(VLOOKUP(D13,DB!A:F,6,0),"")</f>
        <v>SCECO</v>
      </c>
      <c r="J13" s="124" t="str">
        <f>IFERROR(VLOOKUP(D13,DB!A:G,7,0),"")</f>
        <v>Good</v>
      </c>
      <c r="K13" s="124"/>
      <c r="L13" s="124" t="str">
        <f>IFERROR(VLOOKUP(D13,DB!A:I,9,0),"")</f>
        <v>Latis</v>
      </c>
    </row>
    <row r="14" spans="1:13">
      <c r="A14" s="124"/>
      <c r="B14" s="124" t="str">
        <f>IFERROR(VLOOKUP(D14,DB!A:K,11,0),"")</f>
        <v/>
      </c>
      <c r="C14" s="124"/>
      <c r="D14" s="124"/>
      <c r="E14" s="124"/>
      <c r="F14" s="124"/>
      <c r="G14" s="126">
        <f t="shared" ca="1" si="2"/>
        <v>45974.840329282408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45974.840329282408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45974.840329282408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45974.840329282408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45974.840329282408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45974.840329282408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45974.840329282408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45974.840329282408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45974.840329282408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45974.840329282408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45974.840329282408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45974.840329282408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45974.840329282408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45974.840329282408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45974.840329282408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45974.840329282408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45974.840329282408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45974.840329282408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45974.840329282408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45974.840329282408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45974.840329282408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45974.840329282408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45974.840329282408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45974.840329282408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45974.840329282408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45974.840329282408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45974.840329282408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45974.840329282408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45974.840329282408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45974.840329282408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45974.840329282408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45974.840329282408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45974.840329282408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45974.840329282408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45974.840329282408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45974.840329282408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45974.840329282408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45974.840329282408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45974.840329282408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45974.840329282408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45974.840329282408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45974.840329282408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45974.840329282408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45974.840329282408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45974.840329282408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45974.840329282408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45974.840329282408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45974.840329282408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45974.840329282408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45974.840329282408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45974.840329282408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45974.840329282408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45974.840329282408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45974.840329282408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45974.840329282408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45974.840329282408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45974.840329282408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45974.840329282408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45974.840329282408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45974.840329282408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45974.840329282408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45974.840329282408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45974.840329282408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45974.840329282408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45974.840329282408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45974.840329282408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45974.840329282408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45974.840329282408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45974.840329282408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45974.840329282408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45974.840329282408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45974.840329282408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45974.840329282408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45974.840329282408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45974.840329282408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45974.840329282408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45974.840329282408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45974.840329282408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45974.840329282408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45974.840329282408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45974.840329282408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45974.840329282408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45974.840329282408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45974.840329282408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45974.840329282408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45974.840329282408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45974.840329282408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45974.840329282408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45974.840329282408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45974.840329282408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45974.840329282408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45974.840329282408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45974.840329282408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45974.840329282408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45974.840329282408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45974.840329282408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45974.840329282408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45974.840329282408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45974.840329282408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45974.840329282408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45974.840329282408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45974.840329282408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45974.840329282408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45974.840329282408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45974.840329282408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45974.840329282408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45974.840329282408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45974.840329282408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45974.840329282408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45974.840329282408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45974.840329282408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45974.840329282408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45974.840329282408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45974.840329282408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45974.840329282408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45974.840329282408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45974.840329282408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45974.840329282408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45974.840329282408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45974.840329282408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45974.840329282408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45974.840329282408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45974.840329282408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45974.840329282408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45974.840329282408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45974.840329282408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45974.840329282408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45974.840329282408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45974.840329282408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45974.840329282408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45974.840329282408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45974.840329282408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45974.840329282408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45974.840329282408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45974.840329282408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45974.840329282408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45974.840329282408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45974.840329282408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45974.840329282408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45974.840329282408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45974.840329282408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45974.840329282408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45974.840329282408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45974.840329282408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45974.840329282408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45974.840329282408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45974.840329282408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45974.840329282408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45974.840329282408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45974.840329282408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45974.840329282408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45974.840329282408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45974.840329282408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45974.840329282408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45974.840329282408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45974.840329282408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45974.840329282408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45974.840329282408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45974.840329282408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45974.840329282408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45974.840329282408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45974.840329282408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45974.840329282408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45974.840329282408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45974.840329282408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45974.840329282408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45974.840329282408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45974.840329282408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45974.840329282408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45974.840329282408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45974.840329282408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45974.840329282408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45974.840329282408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45974.840329282408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45974.840329282408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45974.840329282408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45974.840329282408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45974.840329282408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45974.840329282408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45974.840329282408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45974.840329282408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45974.840329282408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45974.840329282408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45974.840329282408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45974.840329282408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45974.840329282408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45974.840329282408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45974.840329282408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45974.840329282408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45974.840329282408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45974.840329282408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45974.840329282408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45974.840329282408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45974.840329282408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45974.840329282408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45974.840329282408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45974.840329282408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45974.840329282408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45974.840329282408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45974.840329282408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45974.840329282408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45974.840329282408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45974.840329282408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45974.840329282408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45974.840329282408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45974.840329282408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45974.840329282408</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45974.840329282408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45974.840329282408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45974.840329282408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45974.840329282408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45974.840329282408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45974.840329282408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45974.840329282408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45974.840329282408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45974.840329282408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45974.840329282408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45974.840329282408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45974.840329282408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45974.840329282408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45974.840329282408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45974.840329282408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45974.840329282408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45974.840329282408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45974.840329282408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45974.840329282408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45974.840329282408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45974.840329282408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45974.840329282408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45974.840329282408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45974.840329282408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45974.840329282408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45974.840329282408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45974.840329282408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45974.840329282408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45974.840329282408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45974.840329282408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45974.840329282408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45974.840329282408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45974.840329282408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45974.840329282408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45974.840329282408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45974.840329282408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45974.840329282408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45974.840329282408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45974.840329282408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45974.840329282408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45974.840329282408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45974.840329282408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45974.840329282408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45974.840329282408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45974.840329282408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45974.840329282408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45974.840329282408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45974.840329282408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45974.840329282408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45974.840329282408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45974.840329282408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45974.840329282408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45974.840329282408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45974.840329282408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45974.840329282408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45974.840329282408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45974.840329282408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45974.840329282408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45974.840329282408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45974.840329282408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45974.840329282408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45974.840329282408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45974.840329282408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45974.840329282408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45974.840329282408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45974.840329282408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45974.840329282408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45974.840329282408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45974.840329282408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45974.840329282408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45974.840329282408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45974.840329282408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45974.840329282408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45974.840329282408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45974.840329282408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45974.840329282408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45974.840329282408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45974.840329282408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45974.840329282408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45974.840329282408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45974.840329282408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45974.840329282408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45974.840329282408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45974.840329282408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45974.840329282408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45974.840329282408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45974.840329282408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45974.840329282408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45974.840329282408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45974.840329282408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45974.840329282408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45974.840329282408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45974.840329282408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45974.840329282408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45974.840329282408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45974.840329282408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45974.840329282408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45974.840329282408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45974.840329282408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45974.840329282408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45974.840329282408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45974.840329282408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45974.840329282408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45974.840329282408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45974.840329282408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45974.840329282408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45974.840329282408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45974.840329282408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45974.840329282408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45974.840329282408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45974.840329282408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45974.840329282408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45974.840329282408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45974.840329282408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45974.840329282408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45974.840329282408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45974.840329282408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45974.840329282408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45974.840329282408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45974.840329282408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45974.840329282408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45974.840329282408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45974.840329282408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45974.840329282408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45974.840329282408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45974.840329282408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45974.840329282408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45974.840329282408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45974.840329282408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45974.840329282408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45974.840329282408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45974.840329282408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45974.840329282408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45974.840329282408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45974.840329282408</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2025-11-13T17:11:55Z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