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20" documentId="120_S{2AC9BD13-BADA-5192-A53E-5A8FF88502F6}" xr6:coauthVersionLast="47" xr6:coauthVersionMax="47" xr10:uidLastSave="{EFC21844-8FA1-4076-AEBC-23A411FABC3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<sst xmlns="http://schemas.openxmlformats.org/spreadsheetml/2006/main" count="180285" uniqueCount="39127">
  <si>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</si>
  <si>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</si>
  <si>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</si>
  <si>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</si>
  <si>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</si>
  <si>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</si>
  <si>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</si>
  <si>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</si>
  <si>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</si>
  <si>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</si>
  <si>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</si>
  <si>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</si>
  <si>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</si>
  <si>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</si>
  <si>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</si>
  <si>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</si>
  <si>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</si>
  <si>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</si>
  <si>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</si>
  <si>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</si>
  <si>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</si>
  <si>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</si>
  <si>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</si>
  <si>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</si>
  <si>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</si>
  <si>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</si>
  <si>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</si>
  <si>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</si>
  <si>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</si>
  <si>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</si>
  <si>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</si>
  <si>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</si>
  <si>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</si>
  <si>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</si>
  <si>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</si>
  <si>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</si>
  <si>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</si>
  <si>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</si>
  <si>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</si>
  <si>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</si>
  <si>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</si>
  <si>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</si>
  <si>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</si>
  <si>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</si>
  <si>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</si>
  <si>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</si>
  <si>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</si>
  <si>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</si>
  <si>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</si>
  <si>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</si>
  <si>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</si>
  <si>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</si>
  <si>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</si>
  <si>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</si>
  <si>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</si>
  <si>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</si>
  <si>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</si>
  <si>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</si>
  <si>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</si>
  <si>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</si>
  <si>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</si>
  <si>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</si>
  <si>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</si>
  <si>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</si>
  <si>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</si>
  <si>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</si>
  <si>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</si>
  <si>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</si>
  <si>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</si>
  <si>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</si>
  <si>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</si>
  <si>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</si>
  <si>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</si>
  <si>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</si>
  <si>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</si>
  <si>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</si>
  <si>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</si>
  <si>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</si>
  <si>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</si>
  <si>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</si>
  <si>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</si>
  <si>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</si>
  <si>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</si>
  <si>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</si>
  <si>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</si>
  <si>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</si>
  <si>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</si>
  <si>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</si>
  <si>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</si>
  <si>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</si>
  <si>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</si>
  <si>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</si>
  <si>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</si>
  <si>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</si>
  <si>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</si>
  <si>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</si>
  <si>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</si>
  <si>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</si>
  <si>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</si>
  <si>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</si>
  <si>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</si>
  <si>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</si>
  <si>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</si>
  <si>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</si>
  <si>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</si>
  <si>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</si>
  <si>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</si>
  <si>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</si>
  <si>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</si>
  <si>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</si>
  <si>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</si>
  <si>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</si>
  <si>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</si>
  <si>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</si>
  <si>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</si>
  <si>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</si>
  <si>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</si>
  <si>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</si>
  <si>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</si>
  <si>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</si>
  <si>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</si>
  <si>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</si>
  <si>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</si>
  <si>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</si>
  <si>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</si>
  <si>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</si>
  <si>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</si>
  <si>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</si>
  <si>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</si>
  <si>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</si>
  <si>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</si>
  <si>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</si>
  <si>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</si>
  <si>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</si>
  <si>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</si>
  <si>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</si>
  <si>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</si>
  <si>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</si>
  <si>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</si>
  <si>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</si>
  <si>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</si>
  <si>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</si>
  <si>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</si>
  <si>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</si>
  <si>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</si>
  <si>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</si>
  <si>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</si>
  <si>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</si>
  <si>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</si>
  <si>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</si>
  <si>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</si>
  <si>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</si>
  <si>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</si>
  <si>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</si>
  <si>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</si>
  <si>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</si>
  <si>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</si>
  <si>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</si>
  <si>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</si>
  <si>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</si>
  <si>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</si>
  <si>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</si>
  <si>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</si>
  <si>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</si>
  <si>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</si>
  <si>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</si>
  <si>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</si>
  <si>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</si>
  <si>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</si>
  <si>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</si>
  <si>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</si>
  <si>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</si>
  <si>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</si>
  <si>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</si>
  <si>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</si>
  <si>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</si>
  <si>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</si>
  <si>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</si>
  <si>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</si>
  <si>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</si>
  <si>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</si>
  <si>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</si>
  <si>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</si>
  <si>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</si>
  <si>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</si>
  <si>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</si>
  <si>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</si>
  <si>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</si>
  <si>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</si>
  <si>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</si>
  <si>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</si>
  <si>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</si>
  <si>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</si>
  <si>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</si>
  <si>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</si>
  <si>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</si>
  <si>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</si>
  <si>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</si>
  <si>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</si>
  <si>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</si>
  <si>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</si>
  <si>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</si>
  <si>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</si>
  <si>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</si>
  <si>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</si>
  <si>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</si>
  <si>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</si>
  <si>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</si>
  <si>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</si>
  <si>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</si>
  <si>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</si>
  <si>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</si>
  <si>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</si>
  <si>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</si>
  <si>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</si>
  <si>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</si>
  <si>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</si>
  <si>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</si>
  <si>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</si>
  <si>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</si>
  <si>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</si>
  <si>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</si>
  <si>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</si>
  <si>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</si>
  <si>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</si>
  <si>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</si>
  <si>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</si>
  <si>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</si>
  <si>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</si>
  <si>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</si>
  <si>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</si>
  <si>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</si>
  <si>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</si>
  <si>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</si>
  <si>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</si>
  <si>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</si>
  <si>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</si>
  <si>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</si>
  <si>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</si>
  <si>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</si>
  <si>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</si>
  <si>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</si>
  <si>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</si>
  <si>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</si>
  <si>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</si>
  <si>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</si>
  <si>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</si>
  <si>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</si>
  <si>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</si>
  <si>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</si>
  <si>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</si>
  <si>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</si>
  <si>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</si>
  <si>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</si>
  <si>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</si>
  <si>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</si>
  <si>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</si>
  <si>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</si>
  <si>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</si>
  <si>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</si>
  <si>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</si>
  <si>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</si>
  <si>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</si>
  <si>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</si>
  <si>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</si>
  <si>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</si>
  <si>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</si>
  <si>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</si>
  <si>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</si>
  <si>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</si>
  <si>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</si>
  <si>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</si>
  <si>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</si>
  <si>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</si>
  <si>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</si>
  <si>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</si>
  <si>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</si>
  <si>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</si>
  <si>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</si>
  <si>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</si>
  <si>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</si>
  <si>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</si>
  <si>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</si>
  <si>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</si>
  <si>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</si>
  <si>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</si>
  <si>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</si>
  <si>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</si>
  <si>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</si>
  <si>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</si>
  <si>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</si>
  <si>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</si>
  <si>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</si>
  <si>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</si>
  <si>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</si>
  <si>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</si>
  <si>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</si>
  <si>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</si>
  <si>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</si>
  <si>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</si>
  <si>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</si>
  <si>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</si>
  <si>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</si>
  <si>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</si>
  <si>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</si>
  <si>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</si>
  <si>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</si>
  <si>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</si>
  <si>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</si>
  <si>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</si>
  <si>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</si>
  <si>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</si>
  <si>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</si>
  <si>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</si>
  <si>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</si>
  <si>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</si>
  <si>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</si>
  <si>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</si>
  <si>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</si>
  <si>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</si>
  <si>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</si>
  <si>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</si>
  <si>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</si>
  <si>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</si>
  <si>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</si>
  <si>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</si>
  <si>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</si>
  <si>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</si>
  <si>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</si>
  <si>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</si>
  <si>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</si>
  <si>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</si>
  <si>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</si>
  <si>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</si>
  <si>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</si>
  <si>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</si>
  <si>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</si>
  <si>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</si>
  <si>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</si>
  <si>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</si>
  <si>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</si>
  <si>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</si>
  <si>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</si>
  <si>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</si>
  <si>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</si>
  <si>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</si>
  <si>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</si>
  <si>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</si>
  <si>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</si>
  <si>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</si>
  <si>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</si>
  <si>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</si>
  <si>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</si>
  <si>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</si>
  <si>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</si>
  <si>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</si>
  <si>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</si>
  <si>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</si>
  <si>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</si>
  <si>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</si>
  <si>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</si>
  <si>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</si>
  <si>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</si>
  <si>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</si>
  <si>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</si>
  <si>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</si>
  <si>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</si>
  <si>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</si>
  <si>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</si>
  <si>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</si>
  <si>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</si>
  <si>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</si>
  <si>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</si>
  <si>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</si>
  <si>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</si>
  <si>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</si>
  <si>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</si>
  <si>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</si>
  <si>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</si>
  <si>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</si>
  <si>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</si>
  <si>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</si>
  <si>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</si>
  <si>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</si>
  <si>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</si>
  <si>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</si>
  <si>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</si>
  <si>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</si>
  <si>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</si>
  <si>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</si>
  <si>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</si>
  <si>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</si>
  <si>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</si>
  <si>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</si>
  <si>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</si>
  <si>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</si>
  <si>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</si>
  <si>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</si>
  <si>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</si>
  <si>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</si>
  <si>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</si>
  <si>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</si>
  <si>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</si>
  <si>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</si>
  <si>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</si>
  <si>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</si>
  <si>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</si>
  <si>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</si>
  <si>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</si>
  <si>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</si>
  <si>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</si>
  <si>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</si>
  <si>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</si>
  <si>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</si>
  <si>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</si>
  <si>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</si>
  <si>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</si>
  <si>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</si>
  <si>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</si>
  <si>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</si>
  <si>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</si>
  <si>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</si>
  <si>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</si>
  <si>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</si>
  <si>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</si>
  <si>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</si>
  <si>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</si>
  <si>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</si>
  <si>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</si>
  <si>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</si>
  <si>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</si>
  <si>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</si>
  <si>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</si>
  <si>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</si>
  <si>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</si>
  <si>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</si>
  <si>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</si>
  <si>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</si>
  <si>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</si>
  <si>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</si>
  <si>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</si>
  <si>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</si>
  <si>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</si>
  <si>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</si>
  <si>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</si>
  <si>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</si>
  <si>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</si>
  <si>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</si>
  <si>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</si>
  <si>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</si>
  <si>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</si>
  <si>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</si>
  <si>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</si>
  <si>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</si>
  <si>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</si>
  <si>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</si>
  <si>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</si>
  <si>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</si>
  <si>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</si>
  <si>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</si>
  <si>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</si>
  <si>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</si>
  <si>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</si>
  <si>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</si>
  <si>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</si>
  <si>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</si>
  <si>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</si>
  <si>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</si>
  <si>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</si>
  <si>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</si>
  <si>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</si>
  <si>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</si>
  <si>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</si>
  <si>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</si>
  <si>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</si>
  <si>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</si>
  <si>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</si>
  <si>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</si>
  <si>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</si>
  <si>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</si>
  <si>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</si>
  <si>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</si>
  <si>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</si>
  <si>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</si>
  <si>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</si>
  <si>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</si>
  <si>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</si>
  <si>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</si>
  <si>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</si>
  <si>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</si>
  <si>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</si>
  <si>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</si>
  <si>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</si>
  <si>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</si>
  <si>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</si>
  <si>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</si>
  <si>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</si>
  <si>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</si>
  <si>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</si>
  <si>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</si>
  <si>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</si>
  <si>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</si>
  <si>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</si>
  <si>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</si>
  <si>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</si>
  <si>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</si>
  <si>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</si>
  <si>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</si>
  <si>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</si>
  <si>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</si>
  <si>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</si>
  <si>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</si>
  <si>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</si>
  <si>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</si>
  <si>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</si>
  <si>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</si>
  <si>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</si>
  <si>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</si>
  <si>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</si>
  <si>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</si>
  <si>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</si>
  <si>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</si>
  <si>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</si>
  <si>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</si>
  <si>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</si>
  <si>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</si>
  <si>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</si>
  <si>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</si>
  <si>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</si>
  <si>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</si>
  <si>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</si>
  <si>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</si>
  <si>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</si>
  <si>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</si>
  <si>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</si>
  <si>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</si>
  <si>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</si>
  <si>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</si>
  <si>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</si>
  <si>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</si>
  <si>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</si>
  <si>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</si>
  <si>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</si>
  <si>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</si>
  <si>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</si>
  <si>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</si>
  <si>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</si>
  <si>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</si>
  <si>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</si>
  <si>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</si>
  <si>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</si>
  <si>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</si>
  <si>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</si>
  <si>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</si>
  <si>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</si>
  <si>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</si>
  <si>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</si>
  <si>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</si>
  <si>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</si>
  <si>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</si>
  <si>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</si>
  <si>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</si>
  <si>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</si>
  <si>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</si>
  <si>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</si>
  <si>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</si>
  <si>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</si>
  <si>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</si>
  <si>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</si>
  <si>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</si>
  <si>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</si>
  <si>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</si>
  <si>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</si>
  <si>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</si>
  <si>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</si>
  <si>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</si>
  <si>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</si>
  <si>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</si>
  <si>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</si>
  <si>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</si>
  <si>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</si>
  <si>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</si>
  <si>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</si>
  <si>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</si>
  <si>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</si>
  <si>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</si>
  <si>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</si>
  <si>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</si>
  <si>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</si>
  <si>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</si>
  <si>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</si>
  <si>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</si>
  <si>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</si>
  <si>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</si>
  <si>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</si>
  <si>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</si>
  <si>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</si>
  <si>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</si>
  <si>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</si>
  <si>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</si>
  <si>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</si>
  <si>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</si>
  <si>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</si>
  <si>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</si>
  <si>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</si>
  <si>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</si>
  <si>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</si>
  <si>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</si>
  <si>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</si>
  <si>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</si>
  <si>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</si>
  <si>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</si>
  <si>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</si>
  <si>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</si>
  <si>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</si>
  <si>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</si>
  <si>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</si>
  <si>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</si>
  <si>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</si>
  <si>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</si>
  <si>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</si>
  <si>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</si>
  <si>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</si>
  <si>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</si>
  <si>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</si>
  <si>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</si>
  <si>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</si>
  <si>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</si>
  <si>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</si>
  <si>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</si>
  <si>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</si>
  <si>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</si>
  <si>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</si>
  <si>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</si>
  <si>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</si>
  <si>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</si>
  <si>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</si>
  <si>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</si>
  <si>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</si>
  <si>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</si>
  <si>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</si>
  <si>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</si>
  <si>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</si>
  <si>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</si>
  <si>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</si>
  <si>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</si>
  <si>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</si>
  <si>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</si>
  <si>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</si>
  <si>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</si>
  <si>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</si>
  <si>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</si>
  <si>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</si>
  <si>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</si>
  <si>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</si>
  <si>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</si>
  <si>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</si>
  <si>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</si>
  <si>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</si>
  <si>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</si>
  <si>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</si>
  <si>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</si>
  <si>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</si>
  <si>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</si>
  <si>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</si>
  <si>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</si>
  <si>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</si>
  <si>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</si>
  <si>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</si>
  <si>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</si>
  <si>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</si>
  <si>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</si>
  <si>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</si>
  <si>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</si>
  <si>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</si>
  <si>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</si>
  <si>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</si>
  <si>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</si>
  <si>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</si>
  <si>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</si>
  <si>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</si>
  <si>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</si>
  <si>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</si>
  <si>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</si>
  <si>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</si>
  <si>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</si>
  <si>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</si>
  <si>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</si>
  <si>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</si>
  <si>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</si>
  <si>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</si>
  <si>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</si>
  <si>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</si>
  <si>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</si>
  <si>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</si>
  <si>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</si>
  <si>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</si>
  <si>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</si>
  <si>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</si>
  <si>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</si>
  <si>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</si>
  <si>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</si>
  <si>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</si>
  <si>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</si>
  <si>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</si>
  <si>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</si>
  <si>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</si>
  <si>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</si>
  <si>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</si>
  <si>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</si>
  <si>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</si>
  <si>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</si>
  <si>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</si>
  <si>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</si>
  <si>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</si>
  <si>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</si>
  <si>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</si>
  <si>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</si>
  <si>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</si>
  <si>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</si>
  <si>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</si>
  <si>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</si>
  <si>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</si>
  <si>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</si>
  <si>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</si>
  <si>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</si>
  <si>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</si>
  <si>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</si>
  <si>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</si>
  <si>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</si>
  <si>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</si>
  <si>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</si>
  <si>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</si>
  <si>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</si>
  <si>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</si>
  <si>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</si>
  <si>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</si>
  <si>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</si>
  <si>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</si>
  <si>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</si>
  <si>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</si>
  <si>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</si>
  <si>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</si>
  <si>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</si>
  <si>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</si>
  <si>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</si>
  <si>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</si>
  <si>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</si>
  <si>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</si>
  <si>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</si>
  <si>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</si>
  <si>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</si>
  <si>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</si>
  <si>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</si>
  <si>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</si>
  <si>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</si>
  <si>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</si>
  <si>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</si>
  <si>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</si>
  <si>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</si>
  <si>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</si>
  <si>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</si>
  <si>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</si>
  <si>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</si>
  <si>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</si>
  <si>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</si>
  <si>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</si>
  <si>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</si>
  <si>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</si>
  <si>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</si>
  <si>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</si>
  <si>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</si>
  <si>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</si>
  <si>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</si>
  <si>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</si>
  <si>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</si>
  <si>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</si>
  <si>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</si>
  <si>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</si>
  <si>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</si>
  <si>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</si>
  <si>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</si>
  <si>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</si>
  <si>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</si>
  <si>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</si>
  <si>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</si>
  <si>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</si>
  <si>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</si>
  <si>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</si>
  <si>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</si>
  <si>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</si>
  <si>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</si>
  <si>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</si>
  <si>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</si>
  <si>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</si>
  <si>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</si>
  <si>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</si>
  <si>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</si>
  <si>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</si>
  <si>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</si>
  <si>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</si>
  <si>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</si>
  <si>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</si>
  <si>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</si>
  <si>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</si>
  <si>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</si>
  <si>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</si>
  <si>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</si>
  <si>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</si>
  <si>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</si>
  <si>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</si>
  <si>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</si>
  <si>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</si>
  <si>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</si>
  <si>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</si>
  <si>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</si>
  <si>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</si>
  <si>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</si>
  <si>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</si>
  <si>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</si>
  <si>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</si>
  <si>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</si>
  <si>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</si>
  <si>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</si>
  <si>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</si>
  <si>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</si>
  <si>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</si>
  <si>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</si>
  <si>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</si>
  <si>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</si>
  <si>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</si>
  <si>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</si>
  <si>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</si>
  <si>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</si>
  <si>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</si>
  <si>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</si>
  <si>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</si>
  <si>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</si>
  <si>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</si>
  <si>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</si>
  <si>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</si>
  <si>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</si>
  <si>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</si>
  <si>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</si>
  <si>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</si>
  <si>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</si>
  <si>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</si>
  <si>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</si>
  <si>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</si>
  <si>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</si>
  <si>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</si>
  <si>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</si>
  <si>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</si>
  <si>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</si>
  <si>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</si>
  <si>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</si>
  <si>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</si>
  <si>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</si>
  <si>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</si>
  <si>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</si>
  <si>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</si>
  <si>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</si>
  <si>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</si>
  <si>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</si>
  <si>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</si>
  <si>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</si>
  <si>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</si>
  <si>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</si>
  <si>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</si>
  <si>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</si>
  <si>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</si>
  <si>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</si>
  <si>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</si>
  <si>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</si>
  <si>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</si>
  <si>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</si>
  <si>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</si>
  <si>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</si>
  <si>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</si>
  <si>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</si>
  <si>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</si>
  <si>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</si>
  <si>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</si>
  <si>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</si>
  <si>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</si>
  <si>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</si>
  <si>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</si>
  <si>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</si>
  <si>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</si>
  <si>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</si>
  <si>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</si>
  <si>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</si>
  <si>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</si>
  <si>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</si>
  <si>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</si>
  <si>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</si>
  <si>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</si>
  <si>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</si>
  <si>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</si>
  <si>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</si>
  <si>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</si>
  <si>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</si>
  <si>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</si>
  <si>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</si>
  <si>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</si>
  <si>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</si>
  <si>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</si>
  <si>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</si>
  <si>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</si>
  <si>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</si>
  <si>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</si>
  <si>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</si>
  <si>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</si>
  <si>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</si>
  <si>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</si>
  <si>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</si>
  <si>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</si>
  <si>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</si>
  <si>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</si>
  <si>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</si>
  <si>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</si>
  <si>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</si>
  <si>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</si>
  <si>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</si>
  <si>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</si>
  <si>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</si>
  <si>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</si>
  <si>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</si>
  <si>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</si>
  <si>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</si>
  <si>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</si>
  <si>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</si>
  <si>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</si>
  <si>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</si>
  <si>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</si>
  <si>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</si>
  <si>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</si>
  <si>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</si>
  <si>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</si>
  <si>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</si>
  <si>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</si>
  <si>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</si>
  <si>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</si>
  <si>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</si>
  <si>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</si>
  <si>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</si>
  <si>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</si>
  <si>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</si>
  <si>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</si>
  <si>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</si>
  <si>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</si>
  <si>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</si>
  <si>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</si>
  <si>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</si>
  <si>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</si>
  <si>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</si>
  <si>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</si>
  <si>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</si>
  <si>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</si>
  <si>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</si>
  <si>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</si>
  <si>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</si>
  <si>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</si>
  <si>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</si>
  <si>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</si>
  <si>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</si>
  <si>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</si>
  <si>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</si>
  <si>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</si>
  <si>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</si>
  <si>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</si>
  <si>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</si>
  <si>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</si>
  <si>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</si>
  <si>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</si>
  <si>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</si>
  <si>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</si>
  <si>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</si>
  <si>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</si>
  <si>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</si>
  <si>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</si>
  <si>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</si>
  <si>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</si>
  <si>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</si>
  <si>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</si>
  <si>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</si>
  <si>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</si>
  <si>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</si>
  <si>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</si>
  <si>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</si>
  <si>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</si>
  <si>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</si>
  <si>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</si>
  <si>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</si>
  <si>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</si>
  <si>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</si>
  <si>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</si>
  <si>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</si>
  <si>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</si>
  <si>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</si>
  <si>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</si>
  <si>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</si>
  <si>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</si>
  <si>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</si>
  <si>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</si>
  <si>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</si>
  <si>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</si>
  <si>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</si>
  <si>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</si>
  <si>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</si>
  <si>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</si>
  <si>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</si>
  <si>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</si>
  <si>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</si>
  <si>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</si>
  <si>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</si>
  <si>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</si>
  <si>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</si>
  <si>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</si>
  <si>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</si>
  <si>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</si>
  <si>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</si>
  <si>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</si>
  <si>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</si>
  <si>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</si>
  <si>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</si>
  <si>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</si>
  <si>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</si>
  <si>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</si>
  <si>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</si>
  <si>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</si>
  <si>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</si>
  <si>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</si>
  <si>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</si>
  <si>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</si>
  <si>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</si>
  <si>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</si>
  <si>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</si>
  <si>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</si>
  <si>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</si>
  <si>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</si>
  <si>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</si>
  <si>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</si>
  <si>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</si>
  <si>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</si>
  <si>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</si>
  <si>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</si>
  <si>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</si>
  <si>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</si>
  <si>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</si>
  <si>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</si>
  <si>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</si>
  <si>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</si>
  <si>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</si>
  <si>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</si>
  <si>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</si>
  <si>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</si>
  <si>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</si>
  <si>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</si>
  <si>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</si>
  <si>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</si>
  <si>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</si>
  <si>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</si>
  <si>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</si>
  <si>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</si>
  <si>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</si>
  <si>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</si>
  <si>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</si>
  <si>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</si>
  <si>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</si>
  <si>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</si>
  <si>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</si>
  <si>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</si>
  <si>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</si>
  <si>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</si>
  <si>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</si>
  <si>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</si>
  <si>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</si>
  <si>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</si>
  <si>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</si>
  <si>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</si>
  <si>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</si>
  <si>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</si>
  <si>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</si>
  <si>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</si>
  <si>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</si>
  <si>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</si>
  <si>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</si>
  <si>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</si>
  <si>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</si>
  <si>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</si>
  <si>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</si>
  <si>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</si>
  <si>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</si>
  <si>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</si>
  <si>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</si>
  <si>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</si>
  <si>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</si>
  <si>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</si>
  <si>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</si>
  <si>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</si>
  <si>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</si>
  <si>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</si>
  <si>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</si>
  <si>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</si>
  <si>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</si>
  <si>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</si>
  <si>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</si>
  <si>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</si>
  <si>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</si>
  <si>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</si>
  <si>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</si>
  <si>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</si>
  <si>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</si>
  <si>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</si>
  <si>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</si>
  <si>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</si>
  <si>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</si>
  <si>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</si>
  <si>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</si>
  <si>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</si>
  <si>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</si>
  <si>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</si>
  <si>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</si>
  <si>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</si>
  <si>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</si>
  <si>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</si>
  <si>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</si>
  <si>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</si>
  <si>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</si>
  <si>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</si>
  <si>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</si>
  <si>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</si>
  <si>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</si>
  <si>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</si>
  <si>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</si>
  <si>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</si>
  <si>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</si>
  <si>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</si>
  <si>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</si>
  <si>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</si>
  <si>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</si>
  <si>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</si>
  <si>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</si>
  <si>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</si>
  <si>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</si>
  <si>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</si>
  <si>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</si>
  <si>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</si>
  <si>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</si>
  <si>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</si>
  <si>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</si>
  <si>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</si>
  <si>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</si>
  <si>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</si>
  <si>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</si>
  <si>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</si>
  <si>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</si>
  <si>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</si>
  <si>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</si>
  <si>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</si>
  <si>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</si>
  <si>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</si>
  <si>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</si>
  <si>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</si>
  <si>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</si>
  <si>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</si>
  <si>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</si>
  <si>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</si>
  <si>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</si>
  <si>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</si>
  <si>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</si>
  <si>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</si>
  <si>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</si>
  <si>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</si>
  <si>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</si>
  <si>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</si>
  <si>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</si>
  <si>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</si>
  <si>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</si>
  <si>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</si>
  <si>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</si>
  <si>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</si>
  <si>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</si>
  <si>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</si>
  <si>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</si>
  <si>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</si>
  <si>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</si>
  <si>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</si>
  <si>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</si>
  <si>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</si>
  <si>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</si>
  <si>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</si>
  <si>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</si>
  <si>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</si>
  <si>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</si>
  <si>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</si>
  <si>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</si>
  <si>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</si>
  <si>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</si>
  <si>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</si>
  <si>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</si>
  <si>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</si>
  <si>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</si>
  <si>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</si>
  <si>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</si>
  <si>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</si>
  <si>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</si>
  <si>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</si>
  <si>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</si>
  <si>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</si>
  <si>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</si>
  <si>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</si>
  <si>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</si>
  <si>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</si>
  <si>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</si>
  <si>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</si>
  <si>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</si>
  <si>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</si>
  <si>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</si>
  <si>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</si>
  <si>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</si>
  <si>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</si>
  <si>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</si>
  <si>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</si>
  <si>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</si>
  <si>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</si>
  <si>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</si>
  <si>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</si>
  <si>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</si>
  <si>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</si>
  <si>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</si>
  <si>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</si>
  <si>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</si>
  <si>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</si>
  <si>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</si>
  <si>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</si>
  <si>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</si>
  <si>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</si>
  <si>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</si>
  <si>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</si>
  <si>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</si>
  <si>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</si>
  <si>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</si>
  <si>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</si>
  <si>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</si>
  <si>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</si>
  <si>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</si>
  <si>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</si>
  <si>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</si>
  <si>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</si>
  <si>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</si>
  <si>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</si>
  <si>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</si>
  <si>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</si>
  <si>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</si>
  <si>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</si>
  <si>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</si>
  <si>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</si>
  <si>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</si>
  <si>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</si>
  <si>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</si>
  <si>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</si>
  <si>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</si>
  <si>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</si>
  <si>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</si>
  <si>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</si>
  <si>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</si>
  <si>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</si>
  <si>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</si>
  <si>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</si>
  <si>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</si>
  <si>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</si>
  <si>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</si>
  <si>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</si>
  <si>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</si>
  <si>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</si>
  <si>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</si>
  <si>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</si>
  <si>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</si>
  <si>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</si>
  <si>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</si>
  <si>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</si>
  <si>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</si>
  <si>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</si>
  <si>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</si>
  <si>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</si>
  <si>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</si>
  <si>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</si>
  <si>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</si>
  <si>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</si>
  <si>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</si>
  <si>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</si>
  <si>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</si>
  <si>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</si>
  <si>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</si>
  <si>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</si>
  <si>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</si>
  <si>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</si>
  <si>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</si>
  <si>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</si>
  <si>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</si>
  <si>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</si>
  <si>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</si>
  <si>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</si>
  <si>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</si>
  <si>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</si>
  <si>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</si>
  <si>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</si>
  <si>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</si>
  <si>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</si>
  <si>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</si>
  <si>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</si>
  <si>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</si>
  <si>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</si>
  <si>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</si>
  <si>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</si>
  <si>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</si>
  <si>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</si>
  <si>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</si>
  <si>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</si>
  <si>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</si>
  <si>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</si>
  <si>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</si>
  <si>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</si>
  <si>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</si>
  <si>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</si>
  <si>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</si>
  <si>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</si>
  <si>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</si>
  <si>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</si>
  <si>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</si>
  <si>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</si>
  <si>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</si>
  <si>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</si>
  <si>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</si>
  <si>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</si>
  <si>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</si>
  <si>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</si>
  <si>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</si>
  <si>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</si>
  <si>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</si>
  <si>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</si>
  <si>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</si>
  <si>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</si>
  <si>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</si>
  <si>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</si>
  <si>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</si>
  <si>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</si>
  <si>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</si>
  <si>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</si>
  <si>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</si>
  <si>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</si>
  <si>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</si>
  <si>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</si>
  <si>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</si>
  <si>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</si>
  <si>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</si>
  <si>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</si>
  <si>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</si>
  <si>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</si>
  <si>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</si>
  <si>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</si>
  <si>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</si>
  <si>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</si>
  <si>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</si>
  <si>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</si>
  <si>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</si>
  <si>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</si>
  <si>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</si>
  <si>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</si>
  <si>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</si>
  <si>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</si>
  <si>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</si>
  <si>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</si>
  <si>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</si>
  <si>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</si>
  <si>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</si>
  <si>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</si>
  <si>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</si>
  <si>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</si>
  <si>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</si>
  <si>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</si>
  <si>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</si>
  <si>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</si>
  <si>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</si>
  <si>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</si>
  <si>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</si>
  <si>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</si>
  <si>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</si>
  <si>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</si>
  <si>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</si>
  <si>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</si>
  <si>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</si>
  <si>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</si>
  <si>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</si>
  <si>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</si>
  <si>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</si>
  <si>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</si>
  <si>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</si>
  <si>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</si>
  <si>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</si>
  <si>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</si>
  <si>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</si>
  <si>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</si>
  <si>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</si>
  <si>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</si>
  <si>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</si>
  <si>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</si>
  <si>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</si>
  <si>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</si>
  <si>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</si>
  <si>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</si>
  <si>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</si>
  <si>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</si>
  <si>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</si>
  <si>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</si>
  <si>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</si>
  <si>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</si>
  <si>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</si>
  <si>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</si>
  <si>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</si>
  <si>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</si>
  <si>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</si>
  <si>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</si>
  <si>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</si>
  <si>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</si>
  <si>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</si>
  <si>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</si>
  <si>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</si>
  <si>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</si>
  <si>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</si>
  <si>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</si>
  <si>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</si>
  <si>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</si>
  <si>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</si>
  <si>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</si>
  <si>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</si>
  <si>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</si>
  <si>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</si>
  <si>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</si>
  <si>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</si>
  <si>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</si>
  <si>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</si>
  <si>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</si>
  <si>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</si>
  <si>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</si>
  <si>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</si>
  <si>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</si>
  <si>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</si>
  <si>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</si>
  <si>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</si>
  <si>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</si>
  <si>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</si>
  <si>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</si>
  <si>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</si>
  <si>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</si>
  <si>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</si>
  <si>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</si>
  <si>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</si>
  <si>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</si>
  <si>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</si>
  <si>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</si>
  <si>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</si>
  <si>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</si>
  <si>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</si>
  <si>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</si>
  <si>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</si>
  <si>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</si>
  <si>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</si>
  <si>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</si>
  <si>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</si>
  <si>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</si>
  <si>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</si>
  <si>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</si>
  <si>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</si>
  <si>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</si>
  <si>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</si>
  <si>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</si>
  <si>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</si>
  <si>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</si>
  <si>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</si>
  <si>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</si>
  <si>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</si>
  <si>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</si>
  <si>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</si>
  <si>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</si>
  <si>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</si>
  <si>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</si>
  <si>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</si>
  <si>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</si>
  <si>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</si>
  <si>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</si>
  <si>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</si>
  <si>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</si>
  <si>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</si>
  <si>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</si>
  <si>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</si>
  <si>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</si>
  <si>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</si>
  <si>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</si>
  <si>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</si>
  <si>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</si>
  <si>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</si>
  <si>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</si>
  <si>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</si>
  <si>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</si>
  <si>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</si>
  <si>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</si>
  <si>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</si>
  <si>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</si>
  <si>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</si>
  <si>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</si>
  <si>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</si>
  <si>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</si>
  <si>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</si>
  <si>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</si>
  <si>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</si>
  <si>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</si>
  <si>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</si>
  <si>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</si>
  <si>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</si>
  <si>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</si>
  <si>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</si>
  <si>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</si>
  <si>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</si>
  <si>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</si>
  <si>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</si>
  <si>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</si>
  <si>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</si>
  <si>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</si>
  <si>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</si>
  <si>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</si>
  <si>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</si>
  <si>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</si>
  <si>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</si>
  <si>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</si>
  <si>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</si>
  <si>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</si>
  <si>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</si>
  <si>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</si>
  <si>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</si>
  <si>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</si>
  <si>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</si>
  <si>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</si>
  <si>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</si>
  <si>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</si>
  <si>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</si>
  <si>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</si>
  <si>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</si>
  <si>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</si>
  <si>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</si>
  <si>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</si>
  <si>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</si>
  <si>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</si>
  <si>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</si>
  <si>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</si>
  <si>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</si>
  <si>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</si>
  <si>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</si>
  <si>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</si>
  <si>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</si>
  <si>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</si>
  <si>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</si>
  <si>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</si>
  <si>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</si>
  <si>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</si>
  <si>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</si>
  <si>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</si>
  <si>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</si>
  <si>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</si>
  <si>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</si>
  <si>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</si>
  <si>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</si>
  <si>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</si>
  <si>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</si>
  <si>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</si>
  <si>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</si>
  <si>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</si>
  <si>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</si>
  <si>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</si>
  <si>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</si>
  <si>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</si>
  <si>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</si>
  <si>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</si>
  <si>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</si>
  <si>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</si>
  <si>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</si>
  <si>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</si>
  <si>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</si>
  <si>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</si>
  <si>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</si>
  <si>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</si>
  <si>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</si>
  <si>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</si>
  <si>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</si>
  <si>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</si>
  <si>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</si>
  <si>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</si>
  <si>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</si>
  <si>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</si>
  <si>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</si>
  <si>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</si>
  <si>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</si>
  <si>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</si>
  <si>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</si>
  <si>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</si>
  <si>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</si>
  <si>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</si>
  <si>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</si>
  <si>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</si>
  <si>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</si>
  <si>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</si>
  <si>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</si>
  <si>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</si>
  <si>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</si>
  <si>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</si>
  <si>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</si>
  <si>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</si>
  <si>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</si>
  <si>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</si>
  <si>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</si>
  <si>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</si>
  <si>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</si>
  <si>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</si>
  <si>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</si>
  <si>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</si>
  <si>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</si>
  <si>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</si>
  <si>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</si>
  <si>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</si>
  <si>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</si>
  <si>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</si>
  <si>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</si>
  <si>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</si>
  <si>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</si>
  <si>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</si>
  <si>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</si>
  <si>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</si>
  <si>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</si>
  <si>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</si>
  <si>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</si>
  <si>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</si>
  <si>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</si>
  <si>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</si>
  <si>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</si>
  <si>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</si>
  <si>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</si>
  <si>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</si>
  <si>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</si>
  <si>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</si>
  <si>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</si>
  <si>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</si>
  <si>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</si>
  <si>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</si>
  <si>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</si>
  <si>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</si>
  <si>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</si>
  <si>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</si>
  <si>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</si>
  <si>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</si>
  <si>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</si>
  <si>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</si>
  <si>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</si>
  <si>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</si>
  <si>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</si>
  <si>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</si>
  <si>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</si>
  <si>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</si>
  <si>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</si>
  <si>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</si>
  <si>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</si>
  <si>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</si>
  <si>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</si>
  <si>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</si>
  <si>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</si>
  <si>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</si>
  <si>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</si>
  <si>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</si>
  <si>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</si>
  <si>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</si>
  <si>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</si>
  <si>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</si>
  <si>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</si>
  <si>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</si>
  <si>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</si>
  <si>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</si>
  <si>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</si>
  <si>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</si>
  <si>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</si>
  <si>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</si>
  <si>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</si>
  <si>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</si>
  <si>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</si>
  <si>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</si>
  <si>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</si>
  <si>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</si>
  <si>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</si>
  <si>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</si>
  <si>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</si>
  <si>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</si>
  <si>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</si>
  <si>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</si>
  <si>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</si>
  <si>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</si>
  <si>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</si>
  <si>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</si>
  <si>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</si>
  <si>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</si>
  <si>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</si>
  <si>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</si>
  <si>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</si>
  <si>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</si>
  <si>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</si>
  <si>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</si>
  <si>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</si>
  <si>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</si>
  <si>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</si>
  <si>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</si>
  <si>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</si>
  <si>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</si>
  <si>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</si>
  <si>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</si>
  <si>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</si>
  <si>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</si>
  <si>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</si>
  <si>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</si>
  <si>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</si>
  <si>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</si>
  <si>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</si>
  <si>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</si>
  <si>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</si>
  <si>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</si>
  <si>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</si>
  <si>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</si>
  <si>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</si>
  <si>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</si>
  <si>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</si>
  <si>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</si>
  <si>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</si>
  <si>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</si>
  <si>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</si>
  <si>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</si>
  <si>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</si>
  <si>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</si>
  <si>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</si>
  <si>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</si>
  <si>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</si>
  <si>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</si>
  <si>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</si>
  <si>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</si>
  <si>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</si>
  <si>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</si>
  <si>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</si>
  <si>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</si>
  <si>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</si>
  <si>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</si>
  <si>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</si>
  <si>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</si>
  <si>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</si>
  <si>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</si>
  <si>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</si>
  <si>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</si>
  <si>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</si>
  <si>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</si>
  <si>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</si>
  <si>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</si>
  <si>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</si>
  <si>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</si>
  <si>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</si>
  <si>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</si>
  <si>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</si>
  <si>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</si>
  <si>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</si>
  <si>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</si>
  <si>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</si>
  <si>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</si>
  <si>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</si>
  <si>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</si>
  <si>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</si>
  <si>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</si>
  <si>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</si>
  <si>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</si>
  <si>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</si>
  <si>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</si>
  <si>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</si>
  <si>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</si>
  <si>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</si>
  <si>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</si>
  <si>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</si>
  <si>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</si>
  <si>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</si>
  <si>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</si>
  <si>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</si>
  <si>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</si>
  <si>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</si>
  <si>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</si>
  <si>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</si>
  <si>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</si>
  <si>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</si>
  <si>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</si>
  <si>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</si>
  <si>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</si>
  <si>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</si>
  <si>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</si>
  <si>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</si>
  <si>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</si>
  <si>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</si>
  <si>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</si>
  <si>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</si>
  <si>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</si>
  <si>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</si>
  <si>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</si>
  <si>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</si>
  <si>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</si>
  <si>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</si>
  <si>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</si>
  <si>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</si>
  <si>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</si>
  <si>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</si>
  <si>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</si>
  <si>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</si>
  <si>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</si>
  <si>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</si>
  <si>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</si>
  <si>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</si>
  <si>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</si>
  <si>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</si>
  <si>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</si>
  <si>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</si>
  <si>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</si>
  <si>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</si>
  <si>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</si>
  <si>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</si>
  <si>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</si>
  <si>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</si>
  <si>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</si>
  <si>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</si>
  <si>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</si>
  <si>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</si>
  <si>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</si>
  <si>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</si>
  <si>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</si>
  <si>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</si>
  <si>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</si>
  <si>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</si>
  <si>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</si>
  <si>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</si>
  <si>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</si>
  <si>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</si>
  <si>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</si>
  <si>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</si>
  <si>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</si>
  <si>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</si>
  <si>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</si>
  <si>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</si>
  <si>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</si>
  <si>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</si>
  <si>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</si>
  <si>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</si>
  <si>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</si>
  <si>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</si>
  <si>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</si>
  <si>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</si>
  <si>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</si>
  <si>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</si>
  <si>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</si>
  <si>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</si>
  <si>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</si>
  <si>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</si>
  <si>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</si>
  <si>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</si>
  <si>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</si>
  <si>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</si>
  <si>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</si>
  <si>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</si>
  <si>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</si>
  <si>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</si>
  <si>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</si>
  <si>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</si>
  <si>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</si>
  <si>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</si>
  <si>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</si>
  <si>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</si>
  <si>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</si>
  <si>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</si>
  <si>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</si>
  <si>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</si>
  <si>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</si>
  <si>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</si>
  <si>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</si>
  <si>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</si>
  <si>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</si>
  <si>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</si>
  <si>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</si>
  <si>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</si>
  <si>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</si>
  <si>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</si>
  <si>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</si>
  <si>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</si>
  <si>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</si>
  <si>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</si>
  <si>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</si>
  <si>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</si>
  <si>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</si>
  <si>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</si>
  <si>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</si>
  <si>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</si>
  <si>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</si>
  <si>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</si>
  <si>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</si>
  <si>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</si>
  <si>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</si>
  <si>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</si>
  <si>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</si>
  <si>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</si>
  <si>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</si>
  <si>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</si>
  <si>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</si>
  <si>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</si>
  <si>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</si>
  <si>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</si>
  <si>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</si>
  <si>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</si>
  <si>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</si>
  <si>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</si>
  <si>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</si>
  <si>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</si>
  <si>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</si>
  <si>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</si>
  <si>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</si>
  <si>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</si>
  <si>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</si>
  <si>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</si>
  <si>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</si>
  <si>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</si>
  <si>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</si>
  <si>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</si>
  <si>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</si>
  <si>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</si>
  <si>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</si>
  <si>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</si>
  <si>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</si>
  <si>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</si>
  <si>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</si>
  <si>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</si>
  <si>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</si>
  <si>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</si>
  <si>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</si>
  <si>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</si>
  <si>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</si>
  <si>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</si>
  <si>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</si>
  <si>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</si>
  <si>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</si>
  <si>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</si>
  <si>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</si>
  <si>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</si>
  <si>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</si>
  <si>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</si>
  <si>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</si>
  <si>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</si>
  <si>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</si>
  <si>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</si>
  <si>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</si>
  <si>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</si>
  <si>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</si>
  <si>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</si>
  <si>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</si>
  <si>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</si>
  <si>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</si>
  <si>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</si>
  <si>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</si>
  <si>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</si>
  <si>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</si>
  <si>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</si>
  <si>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</si>
  <si>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</si>
  <si>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</si>
  <si>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</si>
  <si>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</si>
  <si>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</si>
  <si>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</si>
  <si>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</si>
  <si>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</si>
  <si>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</si>
  <si>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</si>
  <si>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</si>
  <si>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</si>
  <si>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</si>
  <si>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</si>
  <si>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</si>
  <si>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</si>
  <si>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</si>
  <si>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</si>
  <si>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</si>
  <si>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</si>
  <si>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</si>
  <si>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</si>
  <si>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</si>
  <si>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</si>
  <si>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</si>
  <si>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</si>
  <si>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</si>
  <si>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</si>
  <si>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</si>
  <si>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</si>
  <si>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</si>
  <si>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</si>
  <si>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</si>
  <si>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</si>
  <si>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</si>
  <si>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</si>
  <si>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</si>
  <si>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</si>
  <si>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</si>
  <si>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</si>
  <si>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</si>
  <si>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</si>
  <si>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</si>
  <si>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</si>
  <si>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</si>
  <si>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</si>
  <si>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</si>
  <si>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</si>
  <si>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</si>
  <si>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</si>
  <si>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</si>
  <si>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</si>
  <si>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</si>
  <si>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</si>
  <si>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</si>
  <si>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</si>
  <si>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</si>
  <si>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</si>
  <si>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</si>
  <si>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</si>
  <si>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</si>
  <si>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</si>
  <si>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</si>
  <si>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</si>
  <si>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</si>
  <si>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</si>
  <si>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</si>
  <si>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</si>
  <si>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</si>
  <si>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</si>
  <si>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</si>
  <si>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</si>
  <si>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</si>
  <si>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</si>
  <si>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</si>
  <si>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</si>
  <si>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</si>
  <si>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</si>
  <si>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</si>
  <si>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</si>
  <si>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</si>
  <si>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</si>
  <si>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</si>
  <si>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</si>
  <si>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</si>
  <si>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</si>
  <si>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</si>
  <si>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</si>
  <si>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</si>
  <si>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</si>
  <si>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</si>
  <si>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</si>
  <si>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</si>
  <si>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</si>
  <si>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</si>
  <si>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</si>
  <si>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</si>
  <si>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</si>
  <si>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</si>
  <si>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</si>
  <si>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</si>
  <si>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</si>
  <si>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</si>
  <si>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</si>
  <si>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</si>
  <si>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</si>
  <si>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</si>
  <si>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</si>
  <si>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</si>
  <si>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</si>
  <si>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</si>
  <si>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</si>
  <si>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</si>
  <si>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</si>
  <si>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</si>
  <si>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</si>
  <si>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</si>
  <si>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</si>
  <si>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</si>
  <si>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</si>
  <si>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</si>
  <si>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</si>
  <si>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</si>
  <si>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</si>
  <si>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</si>
  <si>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</si>
  <si>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</si>
  <si>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</si>
  <si>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</si>
  <si>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</si>
  <si>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</si>
  <si>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</si>
  <si>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</si>
  <si>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</si>
  <si>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</si>
  <si>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</si>
  <si>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</si>
  <si>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</si>
  <si>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</si>
  <si>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</si>
  <si>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</si>
  <si>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</si>
  <si>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</si>
  <si>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</si>
  <si>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</si>
  <si>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</si>
  <si>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</si>
  <si>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</si>
  <si>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</si>
  <si>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</si>
  <si>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</si>
  <si>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</si>
  <si>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</si>
  <si>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</si>
  <si>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</si>
  <si>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</si>
  <si>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</si>
  <si>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</si>
  <si>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</si>
  <si>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</si>
  <si>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</si>
  <si>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</si>
  <si>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</si>
  <si>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</si>
  <si>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</si>
  <si>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</si>
  <si>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</si>
  <si>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</si>
  <si>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</si>
  <si>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</si>
  <si>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</si>
  <si>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</si>
  <si>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</si>
  <si>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</si>
  <si>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</si>
  <si>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</si>
  <si>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</si>
  <si>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</si>
  <si>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</si>
  <si>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</si>
  <si>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</si>
  <si>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</si>
  <si>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</si>
  <si>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</si>
  <si>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</si>
  <si>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</si>
  <si>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</si>
  <si>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</si>
  <si>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</si>
  <si>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</si>
  <si>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</si>
  <si>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</si>
  <si>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</si>
  <si>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</si>
  <si>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</si>
  <si>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</si>
  <si>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</si>
  <si>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</si>
  <si>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</si>
  <si>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</si>
  <si>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</si>
  <si>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</si>
  <si>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</si>
  <si>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</si>
  <si>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</si>
  <si>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</si>
  <si>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</si>
  <si>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</si>
  <si>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</si>
  <si>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</si>
  <si>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</si>
  <si>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</si>
  <si>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</si>
  <si>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</si>
  <si>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</si>
  <si>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</si>
  <si>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</si>
  <si>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</si>
  <si>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</si>
  <si>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</si>
  <si>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</si>
  <si>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</si>
  <si>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</si>
  <si>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</si>
  <si>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</si>
  <si>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</si>
  <si>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</si>
  <si>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</si>
  <si>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</si>
  <si>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</si>
  <si>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</si>
  <si>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</si>
  <si>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</si>
  <si>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</si>
  <si>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</si>
  <si>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</si>
  <si>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</si>
  <si>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</si>
  <si>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</si>
  <si>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</si>
  <si>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</si>
  <si>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</si>
  <si>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</si>
  <si>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</si>
  <si>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</si>
  <si>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</si>
  <si>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</si>
  <si>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</si>
  <si>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</si>
  <si>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</si>
  <si>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</si>
  <si>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</si>
  <si>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</si>
  <si>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</si>
  <si>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</si>
  <si>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</si>
  <si>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</si>
  <si>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</si>
  <si>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</si>
  <si>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</si>
  <si>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</si>
  <si>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</si>
  <si>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</si>
  <si>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</si>
  <si>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</si>
  <si>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</si>
  <si>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</si>
  <si>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</si>
  <si>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</si>
  <si>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</si>
  <si>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</si>
  <si>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</si>
  <si>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</si>
  <si>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</si>
  <si>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</si>
  <si>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</si>
  <si>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</si>
  <si>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</si>
  <si>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</si>
  <si>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</si>
  <si>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</si>
  <si>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</si>
  <si>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</si>
  <si>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</si>
  <si>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</si>
  <si>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</si>
  <si>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</si>
  <si>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</si>
  <si>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</si>
  <si>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</si>
  <si>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</si>
  <si>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</si>
  <si>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</si>
  <si>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</si>
  <si>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</si>
  <si>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</si>
  <si>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</si>
  <si>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</si>
  <si>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</si>
  <si>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</si>
  <si>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</si>
  <si>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</si>
  <si>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</si>
  <si>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</si>
  <si>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</si>
  <si>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</si>
  <si>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</si>
  <si>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</si>
  <si>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</si>
  <si>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</si>
  <si>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</si>
  <si>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</si>
  <si>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</si>
  <si>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</si>
  <si>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</si>
  <si>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</si>
  <si>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</si>
  <si>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</si>
  <si>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</si>
  <si>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</si>
  <si>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</si>
  <si>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</si>
  <si>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</si>
  <si>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</si>
  <si>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</si>
  <si>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</si>
  <si>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</si>
  <si>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</si>
  <si>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</si>
  <si>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</si>
  <si>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</si>
  <si>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</si>
  <si>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</si>
  <si>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</si>
  <si>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</si>
  <si>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</si>
  <si>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</si>
  <si>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</si>
  <si>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</si>
  <si>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</si>
  <si>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</si>
  <si>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</si>
  <si>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</si>
  <si>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</si>
  <si>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</si>
  <si>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</si>
  <si>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</si>
  <si>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</si>
  <si>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</si>
  <si>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</si>
  <si>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</si>
  <si>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</si>
  <si>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</si>
  <si>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</si>
  <si>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</si>
  <si>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</si>
  <si>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</si>
  <si>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</si>
  <si>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</si>
  <si>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</si>
  <si>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</si>
  <si>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</si>
  <si>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</si>
  <si>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</si>
  <si>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</si>
  <si>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</si>
  <si>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</si>
  <si>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</si>
  <si>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</si>
  <si>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</si>
  <si>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</si>
  <si>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</si>
  <si>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</si>
  <si>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</si>
  <si>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</si>
  <si>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</si>
  <si>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</si>
  <si>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</si>
  <si>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</si>
  <si>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</si>
  <si>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</si>
  <si>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</si>
  <si>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</si>
  <si>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</si>
  <si>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</si>
  <si>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</si>
  <si>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</si>
  <si>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</si>
  <si>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</si>
  <si>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</si>
  <si>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</si>
  <si>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</si>
  <si>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</si>
  <si>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</si>
  <si>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</si>
  <si>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</si>
  <si>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</si>
  <si>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</si>
  <si>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</si>
  <si>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</si>
  <si>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</si>
  <si>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</si>
  <si>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</si>
  <si>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</si>
  <si>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</si>
  <si>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</si>
  <si>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</si>
  <si>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</si>
  <si>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</si>
  <si>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</si>
  <si>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</si>
  <si>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</si>
  <si>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</si>
  <si>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</si>
  <si>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</si>
  <si>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</si>
  <si>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</si>
  <si>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</si>
  <si>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</si>
  <si>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</si>
  <si>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</si>
  <si>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</si>
  <si>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</si>
  <si>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</si>
  <si>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</si>
  <si>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</si>
  <si>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</si>
  <si>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</si>
  <si>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</si>
  <si>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</si>
  <si>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</si>
  <si>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</si>
  <si>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</si>
  <si>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</si>
  <si>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</si>
  <si>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</si>
  <si>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</si>
  <si>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</si>
  <si>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</si>
  <si>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</si>
  <si>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</si>
  <si>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</si>
  <si>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</si>
  <si>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</si>
  <si>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</si>
  <si>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</si>
  <si>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</si>
  <si>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</si>
  <si>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</si>
  <si>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</si>
  <si>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</si>
  <si>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</si>
  <si>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</si>
  <si>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</si>
  <si>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</si>
  <si>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</si>
  <si>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</si>
  <si>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</si>
  <si>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</si>
  <si>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</si>
  <si>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</si>
  <si>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</si>
  <si>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</si>
  <si>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</si>
  <si>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</si>
  <si>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</si>
  <si>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</si>
  <si>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</si>
  <si>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</si>
  <si>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</si>
  <si>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</si>
  <si>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</si>
  <si>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</si>
  <si>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</si>
  <si>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</si>
  <si>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</si>
  <si>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</si>
  <si>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</si>
  <si>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</si>
  <si>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</si>
  <si>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</si>
  <si>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</si>
  <si>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</si>
  <si>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</si>
  <si>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</si>
  <si>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</si>
  <si>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</si>
  <si>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</si>
  <si>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</si>
  <si>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</si>
  <si>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</si>
  <si>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</si>
  <si>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</si>
  <si>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</si>
  <si>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</si>
  <si>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</si>
  <si>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</si>
  <si>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</si>
  <si>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</si>
  <si>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</si>
  <si>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</si>
  <si>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</si>
  <si>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</si>
  <si>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</si>
  <si>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</si>
  <si>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</si>
  <si>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</si>
  <si>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</si>
  <si>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</si>
  <si>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</si>
  <si>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</si>
  <si>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</si>
  <si>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</si>
  <si>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</si>
  <si>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</si>
  <si>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</si>
  <si>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</si>
  <si>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</si>
  <si>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</si>
  <si>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</si>
  <si>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</si>
  <si>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</si>
  <si>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</si>
  <si>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</si>
  <si>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</si>
  <si>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</si>
  <si>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</si>
  <si>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</si>
  <si>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</si>
  <si>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</si>
  <si>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</si>
  <si>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</si>
  <si>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</si>
  <si>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</si>
  <si>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</si>
  <si>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</si>
  <si>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</si>
  <si>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</si>
  <si>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</si>
  <si>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</si>
  <si>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</si>
  <si>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</si>
  <si>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</si>
  <si>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</si>
  <si>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</si>
  <si>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</si>
  <si>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</si>
  <si>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</si>
  <si>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</si>
  <si>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</si>
  <si>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</si>
  <si>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</si>
  <si>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</si>
  <si>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</si>
  <si>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</si>
  <si>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</si>
  <si>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</si>
  <si>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</si>
  <si>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</si>
  <si>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</si>
  <si>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</si>
  <si>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</si>
  <si>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</si>
  <si>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</si>
  <si>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</si>
  <si>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</si>
  <si>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</si>
  <si>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</si>
  <si>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</si>
  <si>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</si>
  <si>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</si>
  <si>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</si>
  <si>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</si>
  <si>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</si>
  <si>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</si>
  <si>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</si>
  <si>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</si>
  <si>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</si>
  <si>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</si>
  <si>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</si>
  <si>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</si>
  <si>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</si>
  <si>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</si>
  <si>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</si>
  <si>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</si>
  <si>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</si>
  <si>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</si>
  <si>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</si>
  <si>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</si>
  <si>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</si>
  <si>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</si>
  <si>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</si>
  <si>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</si>
  <si>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</si>
  <si>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</si>
  <si>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</si>
  <si>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</si>
  <si>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</si>
  <si>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</si>
  <si>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</si>
  <si>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</si>
  <si>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</si>
  <si>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</si>
  <si>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</si>
  <si>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</si>
  <si>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</si>
  <si>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</si>
  <si>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</si>
  <si>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</si>
  <si>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</si>
  <si>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</si>
  <si>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</si>
  <si>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</si>
  <si>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</si>
  <si>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</si>
  <si>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</si>
  <si>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</si>
  <si>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</si>
  <si>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</si>
  <si>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</si>
  <si>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</si>
  <si>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</si>
  <si>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</si>
  <si>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</si>
  <si>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</si>
  <si>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</si>
  <si>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</si>
  <si>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</si>
  <si>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</si>
  <si>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</si>
  <si>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</si>
  <si>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</si>
  <si>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</si>
  <si>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</si>
  <si>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</si>
  <si>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</si>
  <si>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</si>
  <si>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</si>
  <si>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</si>
  <si>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</si>
  <si>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</si>
  <si>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</si>
  <si>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</si>
  <si>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</si>
  <si>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</si>
  <si>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</si>
  <si>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</si>
  <si>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</si>
  <si>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</si>
  <si>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</si>
  <si>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</si>
  <si>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</si>
  <si>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</si>
  <si>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</si>
  <si>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</si>
  <si>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</si>
  <si>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</si>
  <si>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</si>
  <si>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</si>
  <si>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</si>
  <si>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</si>
  <si>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</si>
  <si>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</si>
  <si>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</si>
  <si>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</si>
  <si>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</si>
  <si>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</si>
  <si>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</si>
  <si>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</si>
  <si>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</si>
  <si>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</si>
  <si>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</si>
  <si>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</si>
  <si>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</si>
  <si>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</si>
  <si>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</si>
  <si>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</si>
  <si>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</si>
  <si>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</si>
  <si>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</si>
  <si>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</si>
  <si>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</si>
  <si>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</si>
  <si>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</si>
  <si>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</si>
  <si>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</si>
  <si>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</si>
  <si>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</si>
  <si>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</si>
  <si>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</si>
  <si>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</si>
  <si>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</si>
  <si>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</si>
  <si>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</si>
  <si>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</si>
  <si>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</si>
  <si>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</si>
  <si>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</si>
  <si>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</si>
  <si>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</si>
  <si>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</si>
  <si>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</si>
  <si>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</si>
  <si>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</si>
  <si>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</si>
  <si>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</si>
  <si>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</si>
  <si>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</si>
  <si>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</si>
  <si>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</si>
  <si>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</si>
  <si>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</si>
  <si>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</si>
  <si>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</si>
  <si>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</si>
  <si>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</si>
  <si>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</si>
  <si>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</si>
  <si>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</si>
  <si>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</si>
  <si>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</si>
  <si>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</si>
  <si>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</si>
  <si>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</si>
  <si>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</si>
  <si>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</si>
  <si>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</si>
  <si>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</si>
  <si>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</si>
  <si>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</si>
  <si>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</si>
  <si>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</si>
  <si>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</si>
  <si>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</si>
  <si>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</si>
  <si>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</si>
  <si>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</si>
  <si>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</si>
  <si>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</si>
  <si>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</si>
  <si>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</si>
  <si>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</si>
  <si>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</si>
  <si>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</si>
  <si>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</si>
  <si>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</si>
  <si>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</si>
  <si>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</si>
  <si>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</si>
  <si>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</si>
  <si>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</si>
  <si>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</si>
  <si>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</si>
  <si>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</si>
  <si>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</si>
  <si>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</si>
  <si>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</si>
  <si>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</si>
  <si>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</si>
  <si>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</si>
  <si>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</si>
  <si>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</si>
  <si>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</si>
  <si>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</si>
  <si>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</si>
  <si>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</si>
  <si>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</si>
  <si>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</si>
  <si>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</si>
  <si>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</si>
  <si>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</si>
  <si>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</si>
  <si>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</si>
  <si>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</si>
  <si>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</si>
  <si>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</si>
  <si>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</si>
  <si>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</si>
  <si>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</si>
  <si>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</si>
  <si>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</si>
  <si>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</si>
  <si>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</si>
  <si>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</si>
  <si>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</si>
  <si>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</si>
  <si>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</si>
  <si>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</si>
  <si>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</si>
  <si>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</si>
  <si>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</si>
  <si>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</si>
  <si>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</si>
  <si>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</si>
  <si>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</si>
  <si>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</si>
  <si>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</si>
  <si>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</si>
  <si>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</si>
  <si>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</si>
  <si>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</si>
  <si>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</si>
  <si>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</si>
  <si>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</si>
  <si>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</si>
  <si>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</si>
  <si>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</si>
  <si>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</si>
  <si>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</si>
  <si>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</si>
  <si>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</si>
  <si>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</si>
  <si>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</si>
  <si>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</si>
  <si>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</si>
  <si>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</si>
  <si>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</si>
  <si>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</si>
  <si>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</si>
  <si>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</si>
  <si>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</si>
  <si>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</si>
  <si>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</si>
  <si>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</si>
  <si>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</si>
  <si>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</si>
  <si>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</si>
  <si>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</si>
  <si>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</si>
  <si>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</si>
  <si>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</si>
  <si>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</si>
  <si>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</si>
  <si>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</si>
  <si>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</si>
  <si>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</si>
  <si>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</si>
  <si>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</si>
  <si>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</si>
  <si>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</si>
  <si>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</si>
  <si>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</si>
  <si>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</si>
  <si>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</si>
  <si>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</si>
  <si>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</si>
  <si>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</si>
  <si>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</si>
  <si>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</si>
  <si>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</si>
  <si>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</si>
  <si>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</si>
  <si>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</si>
  <si>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</si>
  <si>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</si>
  <si>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</si>
  <si>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</si>
  <si>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</si>
  <si>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</si>
  <si>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</si>
  <si>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</si>
  <si>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</si>
  <si>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</si>
  <si>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</si>
  <si>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</si>
  <si>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</si>
  <si>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</si>
  <si>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</si>
  <si>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</si>
  <si>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</si>
  <si>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</si>
  <si>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</si>
  <si>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</si>
  <si>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</si>
  <si>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</si>
  <si>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</si>
  <si>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</si>
  <si>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</si>
  <si>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</si>
  <si>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</si>
  <si>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</si>
  <si>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</si>
  <si>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</si>
  <si>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</si>
  <si>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</si>
  <si>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</si>
  <si>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</si>
  <si>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</si>
  <si>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</si>
  <si>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</si>
  <si>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</si>
  <si>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</si>
  <si>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</si>
  <si>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</si>
  <si>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</si>
  <si>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</si>
  <si>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</si>
  <si>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</si>
  <si>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</si>
  <si>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</si>
  <si>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</si>
  <si>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</si>
  <si>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</si>
  <si>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</si>
  <si>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</si>
  <si>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</si>
  <si>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</si>
  <si>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</si>
  <si>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</si>
  <si>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</si>
  <si>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</si>
  <si>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</si>
  <si>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</si>
  <si>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</si>
  <si>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</si>
  <si>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</si>
  <si>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</si>
  <si>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</si>
  <si>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</si>
  <si>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</si>
  <si>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</si>
  <si>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</si>
  <si>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</si>
  <si>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</si>
  <si>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</si>
  <si>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</si>
  <si>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</si>
  <si>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</si>
  <si>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</si>
  <si>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</si>
  <si>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</si>
  <si>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</si>
  <si>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</si>
  <si>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</si>
  <si>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</si>
  <si>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</si>
  <si>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</si>
  <si>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</si>
  <si>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</si>
  <si>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</si>
  <si>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</si>
  <si>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</si>
  <si>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</si>
  <si>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</si>
  <si>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</si>
  <si>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</si>
  <si>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</si>
  <si>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</si>
  <si>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</si>
  <si>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</si>
  <si>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</si>
  <si>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</si>
  <si>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</si>
  <si>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</si>
  <si>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</si>
  <si>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</si>
  <si>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</si>
  <si>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</si>
  <si>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</si>
  <si>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</si>
  <si>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</si>
  <si>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</si>
  <si>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</si>
  <si>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</si>
  <si>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</si>
  <si>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</si>
  <si>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</si>
  <si>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</si>
  <si>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</si>
  <si>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</si>
  <si>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</si>
  <si>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</si>
  <si>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</si>
  <si>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</si>
  <si>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</si>
  <si>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</si>
  <si>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</si>
  <si>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</si>
  <si>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</si>
  <si>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</si>
  <si>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</si>
  <si>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</si>
  <si>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</si>
  <si>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</si>
  <si>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</si>
  <si>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</si>
  <si>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</si>
  <si>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</si>
  <si>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</si>
  <si>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</si>
  <si>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</si>
  <si>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</si>
  <si>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</si>
  <si>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</si>
  <si>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</si>
  <si>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</si>
  <si>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</si>
  <si>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</si>
  <si>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</si>
  <si>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</si>
  <si>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</si>
  <si>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</si>
  <si>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</si>
  <si>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</si>
  <si>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</si>
  <si>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</si>
  <si>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</si>
  <si>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</si>
  <si>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</si>
  <si>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</si>
  <si>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</si>
  <si>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</si>
  <si>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</si>
  <si>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</si>
  <si>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</si>
  <si>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</si>
  <si>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</si>
  <si>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</si>
  <si>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</si>
  <si>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</si>
  <si>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</si>
  <si>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</si>
  <si>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</si>
  <si>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</si>
  <si>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</si>
  <si>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</si>
  <si>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</si>
  <si>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</si>
  <si>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</si>
  <si>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</si>
  <si>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</si>
  <si>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</si>
  <si>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</si>
  <si>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</si>
  <si>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</si>
  <si>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</si>
  <si>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</si>
  <si>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</si>
  <si>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</si>
  <si>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</si>
  <si>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</si>
  <si>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</si>
  <si>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</si>
  <si>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</si>
  <si>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</si>
  <si>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</si>
  <si>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</si>
  <si>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</si>
  <si>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</si>
  <si>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</si>
  <si>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</si>
  <si>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</si>
  <si>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</si>
  <si>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</si>
  <si>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</si>
  <si>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</si>
  <si>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</si>
  <si>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</si>
  <si>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</si>
  <si>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</si>
  <si>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</si>
  <si>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</si>
  <si>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</si>
  <si>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</si>
  <si>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</si>
  <si>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</si>
  <si>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</si>
  <si>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</si>
  <si>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</si>
  <si>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</si>
  <si>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</si>
  <si>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</si>
  <si>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</si>
  <si>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</si>
  <si>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</si>
  <si>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</si>
  <si>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</si>
  <si>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</si>
  <si>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</si>
  <si>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</si>
  <si>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</si>
  <si>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</si>
  <si>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</si>
  <si>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</si>
  <si>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</si>
  <si>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</si>
  <si>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</si>
  <si>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</si>
  <si>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</si>
  <si>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</si>
  <si>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</si>
  <si>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</si>
  <si>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</si>
  <si>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</si>
  <si>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</si>
  <si>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</si>
  <si>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</si>
  <si>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</si>
  <si>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</si>
  <si>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</si>
  <si>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</si>
  <si>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</si>
  <si>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</si>
  <si>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</si>
  <si>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</si>
  <si>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</si>
  <si>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</si>
  <si>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</si>
  <si>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</si>
  <si>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</si>
  <si>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</si>
  <si>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</si>
  <si>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</si>
  <si>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</si>
  <si>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</si>
  <si>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</si>
  <si>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</si>
  <si>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</si>
  <si>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</si>
  <si>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</si>
  <si>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</si>
  <si>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</si>
  <si>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</si>
  <si>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</si>
  <si>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</si>
  <si>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</si>
  <si>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</si>
  <si>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</si>
  <si>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</si>
  <si>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</si>
  <si>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</si>
  <si>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</si>
  <si>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</si>
  <si>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</si>
  <si>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</si>
  <si>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</si>
  <si>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</si>
  <si>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</si>
  <si>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</si>
  <si>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</si>
  <si>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</si>
  <si>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</si>
  <si>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</si>
  <si>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</si>
  <si>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</si>
  <si>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</si>
  <si>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</si>
  <si>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</si>
  <si>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</si>
  <si>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</si>
  <si>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</si>
  <si>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</si>
  <si>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</si>
  <si>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</si>
  <si>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</si>
  <si>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</si>
  <si>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</si>
  <si>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</si>
  <si>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</si>
  <si>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</si>
  <si>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</si>
  <si>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</si>
  <si>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</si>
  <si>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</si>
  <si>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</si>
  <si>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</si>
  <si>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</si>
  <si>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</si>
  <si>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</si>
  <si>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</si>
  <si>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</si>
  <si>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</si>
  <si>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</si>
  <si>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</si>
  <si>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</si>
  <si>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</si>
  <si>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</si>
  <si>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</si>
  <si>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</si>
  <si>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</si>
  <si>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</si>
  <si>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</si>
  <si>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</si>
  <si>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</si>
  <si>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</si>
  <si>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</si>
  <si>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</si>
  <si>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</si>
  <si>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</si>
  <si>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</si>
  <si>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</si>
  <si>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</si>
  <si>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</si>
  <si>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</si>
  <si>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</si>
  <si>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</si>
  <si>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</si>
  <si>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</si>
  <si>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</si>
  <si>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</si>
  <si>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</si>
  <si>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</si>
  <si>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</si>
  <si>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</si>
  <si>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</si>
  <si>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</si>
  <si>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</si>
  <si>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</si>
  <si>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</si>
  <si>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</si>
  <si>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</si>
  <si>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</si>
  <si>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</si>
  <si>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</si>
  <si>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</si>
  <si>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</si>
  <si>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</si>
  <si>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</si>
  <si>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</si>
  <si>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</si>
  <si>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</si>
  <si>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</si>
  <si>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</si>
  <si>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</si>
  <si>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</si>
  <si>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</si>
  <si>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</si>
  <si>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</si>
  <si>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</si>
  <si>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</si>
  <si>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</si>
  <si>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</si>
  <si>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</si>
  <si>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</si>
  <si>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</si>
  <si>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</si>
  <si>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</si>
  <si>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</si>
  <si>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</si>
  <si>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</si>
  <si>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</si>
  <si>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</si>
  <si>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</si>
  <si>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</si>
  <si>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</si>
  <si>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</si>
  <si>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</si>
  <si>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</si>
  <si>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</si>
  <si>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</si>
  <si>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</si>
  <si>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</si>
  <si>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</si>
  <si>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</si>
  <si>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</si>
  <si>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</si>
  <si>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</si>
  <si>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</si>
  <si>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</si>
  <si>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</si>
  <si>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</si>
  <si>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</si>
  <si>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</si>
  <si>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</si>
  <si>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</si>
  <si>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</si>
  <si>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</si>
  <si>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</si>
  <si>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</si>
  <si>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</si>
  <si>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</si>
  <si>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</si>
  <si>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</si>
  <si>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</si>
  <si>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</si>
  <si>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</si>
  <si>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</si>
  <si>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</si>
  <si>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</si>
  <si>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</si>
  <si>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</si>
  <si>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</si>
  <si>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</si>
  <si>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</si>
  <si>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</si>
  <si>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</si>
  <si>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</si>
  <si>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</si>
  <si>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</si>
  <si>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</si>
  <si>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</si>
  <si>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</si>
  <si>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</si>
  <si>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</si>
  <si>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</si>
  <si>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</si>
  <si>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</si>
  <si>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</si>
  <si>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</si>
  <si>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</si>
  <si>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</si>
  <si>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</si>
  <si>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</si>
  <si>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</si>
  <si>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</si>
  <si>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</si>
  <si>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</si>
  <si>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</si>
  <si>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</si>
  <si>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</si>
  <si>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</si>
  <si>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</si>
  <si>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</si>
  <si>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</si>
  <si>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</si>
  <si>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</si>
  <si>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</si>
  <si>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</si>
  <si>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</si>
  <si>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</si>
  <si>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</si>
  <si>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</si>
  <si>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</si>
  <si>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</si>
  <si>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</si>
  <si>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</si>
  <si>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</si>
  <si>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</si>
  <si>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</si>
  <si>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</si>
  <si>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</si>
  <si>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</si>
  <si>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</si>
  <si>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</si>
  <si>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</si>
  <si>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</si>
  <si>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</si>
  <si>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</si>
  <si>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</si>
  <si>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</si>
  <si>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</si>
  <si>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</si>
  <si>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</si>
  <si>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</si>
  <si>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</si>
  <si>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</si>
  <si>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</si>
  <si>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</si>
  <si>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</si>
  <si>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</si>
  <si>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</si>
  <si>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</si>
  <si>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</si>
  <si>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</si>
  <si>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</si>
  <si>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</si>
  <si>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</si>
  <si>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</si>
  <si>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</si>
  <si>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</si>
  <si>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</si>
  <si>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</si>
  <si>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</si>
  <si>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</si>
  <si>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</si>
  <si>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</si>
  <si>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</si>
  <si>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</si>
  <si>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</si>
  <si>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</si>
  <si>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</si>
  <si>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</si>
  <si>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</si>
  <si>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</si>
  <si>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</si>
  <si>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</si>
  <si>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</si>
  <si>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</si>
  <si>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</si>
  <si>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</si>
  <si>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</si>
  <si>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</si>
  <si>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</si>
  <si>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</si>
  <si>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</si>
  <si>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</si>
  <si>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</si>
  <si>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</si>
  <si>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</si>
  <si>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</si>
  <si>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</si>
  <si>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</si>
  <si>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</si>
  <si>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</si>
  <si>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</si>
  <si>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</si>
  <si>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</si>
  <si>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</si>
  <si>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</si>
  <si>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</si>
  <si>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</si>
  <si>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</si>
  <si>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</si>
  <si>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</si>
  <si>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</si>
  <si>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</si>
  <si>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</si>
  <si>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</si>
  <si>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</si>
  <si>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</si>
  <si>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</si>
  <si>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</si>
  <si>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</si>
  <si>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</si>
  <si>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</si>
  <si>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</si>
  <si>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</si>
  <si>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</si>
  <si>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</si>
  <si>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</si>
  <si>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</si>
  <si>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</si>
  <si>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</si>
  <si>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</si>
  <si>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</si>
  <si>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</si>
  <si>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</si>
  <si>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</si>
  <si>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</si>
  <si>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</si>
  <si>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</si>
  <si>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</si>
  <si>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</si>
  <si>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</si>
  <si>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</si>
  <si>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</si>
  <si>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</si>
  <si>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</si>
  <si>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</si>
  <si>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</si>
  <si>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</si>
  <si>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</si>
  <si>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</si>
  <si>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</si>
  <si>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</si>
  <si>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</si>
  <si>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</si>
  <si>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</si>
  <si>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</si>
  <si>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</si>
  <si>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</si>
  <si>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</si>
  <si>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</si>
  <si>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</si>
  <si>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</si>
  <si>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</si>
  <si>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</si>
  <si>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</si>
  <si>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</si>
  <si>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</si>
  <si>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</si>
  <si>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</si>
  <si>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</si>
  <si>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</si>
  <si>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</si>
  <si>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</si>
  <si>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</si>
  <si>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</si>
  <si>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</si>
  <si>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</si>
  <si>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</si>
  <si>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</si>
  <si>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</si>
  <si>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</si>
  <si>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</si>
  <si>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</si>
  <si>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</si>
  <si>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</si>
  <si>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</si>
  <si>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</si>
  <si>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</si>
  <si>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</si>
  <si>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</si>
  <si>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</si>
  <si>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</si>
  <si>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</si>
  <si>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</si>
  <si>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</si>
  <si>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</si>
  <si>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</si>
  <si>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</si>
  <si>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</si>
  <si>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</si>
  <si>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</si>
  <si>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</si>
  <si>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</si>
  <si>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</si>
  <si>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</si>
  <si>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</si>
  <si>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</si>
  <si>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</si>
  <si>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</si>
  <si>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</si>
  <si>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</si>
  <si>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</si>
  <si>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</si>
  <si>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</si>
  <si>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</si>
  <si>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</si>
  <si>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</si>
  <si>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</si>
  <si>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</si>
  <si>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</si>
  <si>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</si>
  <si>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</si>
  <si>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</si>
  <si>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</si>
  <si>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</si>
  <si>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</si>
  <si>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</si>
  <si>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</si>
  <si>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</si>
  <si>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</si>
  <si>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</si>
  <si>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</si>
  <si>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</si>
  <si>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</si>
  <si>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</si>
  <si>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</si>
  <si>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</si>
  <si>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</si>
  <si>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</si>
  <si>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</si>
  <si>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</si>
  <si>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</si>
  <si>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</si>
  <si>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</si>
  <si>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</si>
  <si>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</si>
  <si>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</si>
  <si>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</si>
  <si>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</si>
  <si>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</si>
  <si>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</si>
  <si>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</si>
  <si>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</si>
  <si>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</si>
  <si>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</si>
  <si>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</si>
  <si>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</si>
  <si>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</si>
  <si>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</si>
  <si>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</si>
  <si>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</si>
  <si>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</si>
  <si>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</si>
  <si>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</si>
  <si>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</si>
  <si>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</si>
  <si>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</si>
  <si>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</si>
  <si>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</si>
  <si>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</si>
  <si>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</si>
  <si>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</si>
  <si>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</si>
  <si>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</si>
  <si>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</si>
  <si>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</si>
  <si>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</si>
  <si>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</si>
  <si>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</si>
  <si>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</si>
  <si>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</si>
  <si>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</si>
  <si>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</si>
  <si>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</si>
  <si>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</si>
  <si>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</si>
  <si>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</si>
  <si>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</si>
  <si>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</si>
  <si>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</si>
  <si>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</si>
  <si>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</si>
  <si>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</si>
  <si>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</si>
  <si>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</si>
  <si>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</si>
  <si>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</si>
  <si>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</si>
  <si>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</si>
  <si>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</si>
  <si>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</si>
  <si>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</si>
  <si>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</si>
  <si>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</si>
  <si>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</si>
  <si>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</si>
  <si>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</si>
  <si>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</si>
  <si>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</si>
  <si>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</si>
  <si>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</si>
  <si>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</si>
  <si>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</si>
  <si>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</si>
  <si>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</si>
  <si>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</si>
  <si>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</si>
  <si>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</si>
  <si>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</si>
  <si>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</si>
  <si>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</si>
  <si>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</si>
  <si>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</si>
  <si>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</si>
  <si>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</si>
  <si>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</si>
  <si>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</si>
  <si>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</si>
  <si>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</si>
  <si>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</si>
  <si>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</si>
  <si>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</si>
  <si>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</si>
  <si>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</si>
  <si>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</si>
  <si>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</si>
  <si>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</si>
  <si>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</si>
  <si>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</si>
  <si>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</si>
  <si>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</si>
  <si>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</si>
  <si>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</si>
  <si>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</si>
  <si>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</si>
  <si>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</si>
  <si>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</si>
  <si>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</si>
  <si>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</si>
  <si>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</si>
  <si>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</si>
  <si>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</si>
  <si>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</si>
  <si>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</si>
  <si>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</si>
  <si>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</si>
  <si>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</si>
  <si>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</si>
  <si>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</si>
  <si>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</si>
  <si>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</si>
  <si>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</si>
  <si>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</si>
  <si>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</si>
  <si>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</si>
  <si>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</si>
  <si>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</si>
  <si>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</si>
  <si>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</si>
  <si>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</si>
  <si>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</si>
  <si>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</si>
  <si>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</si>
  <si>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</si>
  <si>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</si>
  <si>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</si>
  <si>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</si>
  <si>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</si>
  <si>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</si>
  <si>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</si>
  <si>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</si>
  <si>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</si>
  <si>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</si>
  <si>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</si>
  <si>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</si>
  <si>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</si>
  <si>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</si>
  <si>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</si>
  <si>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</si>
  <si>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</si>
  <si>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</si>
  <si>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</si>
  <si>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</si>
  <si>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</si>
  <si>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</si>
  <si>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</si>
  <si>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</si>
  <si>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</si>
  <si>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</si>
  <si>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</si>
  <si>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</si>
  <si>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</si>
  <si>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</si>
  <si>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</si>
  <si>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</si>
  <si>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</si>
  <si>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</si>
  <si>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</si>
  <si>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</si>
  <si>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</si>
  <si>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</si>
  <si>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</si>
  <si>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</si>
  <si>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</si>
  <si>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</si>
  <si>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</si>
  <si>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</si>
  <si>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</si>
  <si>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</si>
  <si>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</si>
  <si>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</si>
  <si>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</si>
  <si>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</si>
  <si>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</si>
  <si>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</si>
  <si>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</si>
  <si>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</si>
  <si>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</si>
  <si>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</si>
  <si>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</si>
  <si>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</si>
  <si>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</si>
  <si>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</si>
  <si>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</si>
  <si>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</si>
  <si>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</si>
  <si>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</si>
  <si>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</si>
  <si>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</si>
  <si>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</si>
  <si>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</si>
  <si>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</si>
  <si>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</si>
  <si>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</si>
  <si>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</si>
  <si>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</si>
  <si>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</si>
  <si>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</si>
  <si>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</si>
  <si>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</si>
  <si>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</si>
  <si>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</si>
  <si>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</si>
  <si>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</si>
  <si>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</si>
  <si>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</si>
  <si>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</si>
  <si>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</si>
  <si>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</si>
  <si>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</si>
  <si>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</si>
  <si>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</si>
  <si>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</si>
  <si>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</si>
  <si>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</si>
  <si>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</si>
  <si>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</si>
  <si>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</si>
  <si>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</si>
  <si>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</si>
  <si>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</si>
  <si>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</si>
  <si>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</si>
  <si>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</si>
  <si>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</si>
  <si>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</si>
  <si>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</si>
  <si>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</si>
  <si>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</si>
  <si>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</si>
  <si>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</si>
  <si>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</si>
  <si>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</si>
  <si>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</si>
  <si>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</si>
  <si>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</si>
  <si>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</si>
  <si>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</si>
  <si>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</si>
  <si>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</si>
  <si>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</si>
  <si>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</si>
  <si>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</si>
  <si>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</si>
  <si>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</si>
  <si>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</si>
  <si>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</si>
  <si>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</si>
  <si>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</si>
  <si>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</si>
  <si>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</si>
  <si>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</si>
  <si>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</si>
  <si>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</si>
  <si>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</si>
  <si>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</si>
  <si>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</si>
  <si>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</si>
  <si>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</si>
  <si>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</si>
  <si>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</si>
  <si>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</si>
  <si>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</si>
  <si>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</si>
  <si>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</si>
  <si>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</si>
  <si>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</si>
  <si>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</si>
  <si>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</si>
  <si>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</si>
  <si>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</si>
  <si>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</si>
  <si>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</si>
  <si>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</si>
  <si>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</si>
  <si>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</si>
  <si>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</si>
  <si>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</si>
  <si>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</si>
  <si>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</si>
  <si>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</si>
  <si>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</si>
  <si>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</si>
  <si>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</si>
  <si>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</si>
  <si>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</si>
  <si>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</si>
  <si>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</si>
  <si>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</si>
  <si>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</si>
  <si>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</si>
  <si>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</si>
  <si>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</si>
  <si>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</si>
  <si>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</si>
  <si>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</si>
  <si>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</si>
  <si>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</si>
  <si>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</si>
  <si>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</si>
  <si>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</si>
  <si>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</si>
  <si>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</si>
  <si>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</si>
  <si>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</si>
  <si>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</si>
  <si>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</si>
  <si>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</si>
  <si>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</si>
  <si>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</si>
  <si>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</si>
  <si>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</si>
  <si>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</si>
  <si>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</si>
  <si>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</si>
  <si>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</si>
  <si>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</si>
  <si>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</si>
  <si>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</si>
  <si>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</si>
  <si>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</si>
  <si>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</si>
  <si>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</si>
  <si>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</si>
  <si>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</si>
  <si>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</si>
  <si>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</si>
  <si>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</si>
  <si>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</si>
  <si>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</si>
  <si>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</si>
  <si>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</si>
  <si>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</si>
  <si>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</si>
  <si>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</si>
  <si>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</si>
  <si>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</si>
  <si>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</si>
  <si>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</si>
  <si>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</si>
  <si>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</si>
  <si>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</si>
  <si>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</si>
  <si>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</si>
  <si>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</si>
  <si>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</si>
  <si>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</si>
  <si>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</si>
  <si>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</si>
  <si>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</si>
  <si>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</si>
  <si>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</si>
  <si>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</si>
  <si>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</si>
  <si>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</si>
  <si>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</si>
  <si>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</si>
  <si>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</si>
  <si>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</si>
  <si>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</si>
  <si>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</si>
  <si>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</si>
  <si>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</si>
  <si>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</si>
  <si>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</si>
  <si>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</si>
  <si>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</si>
  <si>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</si>
  <si>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</si>
  <si>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</si>
  <si>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</si>
  <si>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</si>
  <si>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</si>
  <si>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</si>
  <si>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</si>
  <si>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</si>
  <si>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</si>
  <si>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</si>
  <si>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</si>
  <si>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</si>
  <si>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</si>
  <si>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</si>
  <si>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</si>
  <si>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</si>
  <si>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</si>
  <si>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</si>
  <si>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</si>
  <si>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</si>
  <si>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</si>
  <si>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</si>
  <si>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</si>
  <si>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</si>
  <si>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</si>
  <si>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</si>
  <si>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</si>
  <si>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</si>
  <si>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</si>
  <si>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</si>
  <si>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</si>
  <si>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</si>
  <si>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</si>
  <si>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</si>
  <si>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</si>
  <si>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</si>
  <si>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</si>
  <si>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</si>
  <si>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</si>
  <si>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</si>
  <si>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</si>
  <si>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</si>
  <si>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</si>
  <si>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</si>
  <si>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</si>
  <si>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</si>
  <si>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</si>
  <si>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</si>
  <si>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</si>
  <si>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</si>
  <si>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</si>
  <si>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</si>
  <si>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</si>
  <si>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</si>
  <si>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</si>
  <si>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</si>
  <si>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</si>
  <si>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</si>
  <si>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</si>
  <si>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</si>
  <si>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</si>
  <si>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</si>
  <si>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</si>
  <si>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</si>
  <si>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</si>
  <si>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</si>
  <si>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</si>
  <si>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</si>
  <si>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</si>
  <si>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</si>
  <si>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</si>
  <si>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</si>
  <si>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</si>
  <si>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</si>
  <si>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</si>
  <si>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</si>
  <si>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</si>
  <si>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</si>
  <si>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</si>
  <si>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</si>
  <si>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</si>
  <si>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</si>
  <si>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</si>
  <si>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</si>
  <si>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</si>
  <si>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</si>
  <si>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</si>
  <si>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</si>
  <si>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</si>
  <si>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</si>
  <si>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</si>
  <si>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</si>
  <si>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</si>
  <si>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</si>
  <si>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</si>
  <si>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</si>
  <si>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</si>
  <si>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</si>
  <si>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</si>
  <si>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</si>
  <si>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</si>
  <si>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</si>
  <si>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</si>
  <si>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</si>
  <si>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</si>
  <si>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</si>
  <si>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</si>
  <si>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</si>
  <si>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</si>
  <si>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</si>
  <si>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</si>
  <si>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</si>
  <si>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</si>
  <si>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</si>
  <si>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</si>
  <si>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</si>
  <si>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</si>
  <si>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</si>
  <si>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</si>
  <si>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</si>
  <si>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</si>
  <si>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</si>
  <si>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</si>
  <si>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</si>
  <si>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</si>
  <si>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</si>
  <si>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</si>
  <si>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</si>
  <si>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</si>
  <si>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</si>
  <si>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</si>
  <si>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</si>
  <si>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</si>
  <si>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</si>
  <si>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</si>
  <si>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</si>
  <si>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</si>
  <si>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</si>
  <si>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</si>
  <si>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</si>
  <si>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</si>
  <si>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</si>
  <si>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</si>
  <si>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</si>
  <si>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</si>
  <si>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</si>
  <si>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</si>
  <si>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</si>
  <si>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</si>
  <si>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</si>
  <si>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</si>
  <si>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</si>
  <si>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</si>
  <si>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</si>
  <si>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</si>
  <si>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</si>
  <si>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</si>
  <si>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</si>
  <si>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</si>
  <si>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</si>
  <si>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</si>
  <si>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</si>
  <si>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</si>
  <si>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</si>
  <si>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</si>
  <si>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</si>
  <si>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</si>
  <si>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</si>
  <si>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</si>
  <si>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</si>
  <si>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</si>
  <si>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</si>
  <si>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</si>
  <si>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</si>
  <si>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</si>
  <si>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</si>
  <si>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</si>
  <si>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</si>
  <si>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</si>
  <si>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</si>
  <si>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</si>
  <si>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</si>
  <si>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</si>
  <si>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</si>
  <si>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</si>
  <si>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</si>
  <si>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</si>
  <si>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</si>
  <si>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</si>
  <si>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</si>
  <si>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</si>
  <si>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</si>
  <si>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</si>
  <si>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</si>
  <si>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</si>
  <si>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</si>
  <si>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</si>
  <si>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</si>
  <si>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</si>
  <si>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</si>
  <si>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</si>
  <si>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</si>
  <si>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</si>
  <si>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</si>
  <si>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</si>
  <si>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</si>
  <si>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</si>
  <si>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</si>
  <si>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</si>
  <si>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</si>
  <si>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</si>
  <si>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</si>
  <si>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</si>
  <si>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</si>
  <si>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</si>
  <si>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</si>
  <si>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</si>
  <si>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</si>
  <si>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</si>
  <si>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</si>
  <si>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</si>
  <si>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</si>
  <si>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</si>
  <si>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</si>
  <si>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</si>
  <si>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</si>
  <si>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</si>
  <si>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</si>
  <si>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</si>
  <si>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</si>
  <si>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</si>
  <si>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</si>
  <si>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</si>
  <si>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</si>
  <si>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</si>
  <si>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</si>
  <si>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</si>
  <si>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</si>
  <si>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</si>
  <si>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</si>
  <si>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</si>
  <si>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</si>
  <si>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</si>
  <si>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</si>
  <si>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</si>
  <si>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</si>
  <si>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</si>
  <si>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</si>
  <si>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</si>
  <si>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</si>
  <si>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</si>
  <si>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</si>
  <si>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</si>
  <si>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</si>
  <si>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</si>
  <si>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</si>
  <si>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</si>
  <si>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</si>
  <si>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</si>
  <si>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</si>
  <si>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</si>
  <si>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</si>
  <si>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</si>
  <si>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</si>
  <si>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</si>
  <si>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</si>
  <si>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</si>
  <si>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</si>
  <si>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</si>
  <si>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</si>
  <si>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</si>
  <si>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</si>
  <si>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</si>
  <si>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</si>
  <si>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</si>
  <si>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</si>
  <si>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</si>
  <si>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</si>
  <si>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</si>
  <si>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</si>
  <si>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</si>
  <si>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</si>
  <si>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</si>
  <si>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</si>
  <si>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</si>
  <si>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</si>
  <si>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</si>
  <si>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</si>
  <si>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</si>
  <si>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</si>
  <si>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</si>
  <si>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</si>
  <si>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</si>
  <si>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</si>
  <si>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</si>
  <si>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</si>
  <si>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</si>
  <si>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</si>
  <si>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</si>
  <si>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</si>
  <si>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</si>
  <si>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</si>
  <si>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</si>
  <si>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</si>
  <si>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</si>
  <si>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</si>
  <si>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</si>
  <si>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</si>
  <si>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</si>
  <si>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</si>
  <si>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</si>
  <si>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</si>
  <si>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</si>
  <si>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</si>
  <si>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</si>
  <si>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</si>
  <si>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</si>
  <si>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</si>
  <si>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</si>
  <si>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</si>
  <si>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</si>
  <si>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</si>
  <si>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</si>
  <si>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</si>
  <si>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</si>
  <si>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</si>
  <si>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</si>
  <si>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</si>
  <si>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</si>
  <si>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</si>
  <si>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</si>
  <si>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</si>
  <si>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</si>
  <si>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</si>
  <si>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</si>
  <si>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</si>
  <si>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</si>
  <si>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</si>
  <si>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</si>
  <si>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</si>
  <si>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</si>
  <si>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</si>
  <si>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</si>
  <si>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</si>
  <si>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</si>
  <si>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</si>
  <si>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</si>
  <si>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</si>
  <si>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</si>
  <si>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</si>
  <si>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</si>
  <si>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</si>
  <si>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</si>
  <si>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</si>
  <si>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</si>
  <si>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</si>
  <si>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</si>
  <si>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</si>
  <si>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</si>
  <si>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</si>
  <si>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</si>
  <si>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</si>
  <si>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</si>
  <si>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</si>
  <si>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</si>
  <si>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</si>
  <si>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</si>
  <si>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</si>
  <si>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</si>
  <si>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</si>
  <si>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</si>
  <si>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</si>
  <si>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</si>
  <si>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</si>
  <si>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</si>
  <si>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</si>
  <si>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</si>
  <si>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</si>
  <si>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</si>
  <si>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</si>
  <si>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</si>
  <si>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</si>
  <si>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</si>
  <si>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</si>
  <si>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</si>
  <si>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</si>
  <si>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</si>
  <si>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</si>
  <si>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</si>
  <si>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</si>
  <si>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</si>
  <si>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</si>
  <si>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</si>
  <si>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</si>
  <si>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</si>
  <si>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</si>
  <si>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</si>
  <si>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</si>
  <si>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</si>
  <si>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</si>
  <si>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</si>
  <si>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</si>
  <si>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</si>
  <si>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</si>
  <si>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</si>
  <si>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</si>
  <si>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</si>
  <si>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</si>
  <si>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</si>
  <si>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</si>
  <si>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</si>
  <si>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</si>
  <si>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</si>
  <si>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</si>
  <si>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</si>
  <si>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</si>
  <si>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</si>
  <si>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</si>
  <si>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</si>
  <si>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</si>
  <si>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</si>
  <si>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</si>
  <si>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</si>
  <si>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</si>
  <si>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</si>
  <si>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</si>
  <si>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</si>
  <si>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</si>
  <si>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</si>
  <si>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</si>
  <si>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</si>
  <si>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</si>
  <si>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</si>
  <si>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</si>
  <si>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</si>
  <si>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</si>
  <si>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</si>
  <si>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</si>
  <si>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</si>
  <si>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</si>
  <si>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</si>
  <si>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</si>
  <si>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</si>
  <si>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</si>
  <si>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</si>
  <si>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</si>
  <si>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</si>
  <si>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</si>
  <si>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</si>
  <si>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</si>
  <si>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</si>
  <si>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</si>
  <si>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</si>
  <si>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</si>
  <si>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</si>
  <si>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</si>
  <si>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</si>
  <si>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</si>
  <si>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</si>
  <si>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</si>
  <si>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</si>
  <si>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</si>
  <si>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</si>
  <si>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</si>
  <si>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</si>
  <si>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</si>
  <si>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</si>
  <si>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</si>
  <si>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</si>
  <si>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</si>
  <si>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</si>
  <si>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</si>
  <si>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</si>
  <si>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</si>
  <si>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</si>
  <si>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</si>
  <si>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</si>
  <si>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</si>
  <si>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</si>
  <si>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</si>
  <si>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</si>
  <si>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</si>
  <si>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</si>
  <si>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</si>
  <si>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</si>
  <si>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</si>
  <si>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</si>
  <si>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</si>
  <si>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</si>
  <si>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</si>
  <si>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</si>
  <si>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</si>
  <si>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</si>
  <si>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</si>
  <si>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</si>
  <si>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</si>
  <si>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</si>
  <si>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</si>
  <si>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</si>
  <si>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</si>
  <si>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</si>
  <si>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</si>
  <si>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</si>
  <si>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</si>
  <si>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</si>
  <si>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</si>
  <si>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</si>
  <si>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</si>
  <si>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</si>
  <si>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</si>
  <si>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</si>
  <si>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</si>
  <si>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</si>
  <si>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</si>
  <si>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</si>
  <si>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</si>
  <si>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</si>
  <si>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</si>
  <si>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</si>
  <si>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</si>
  <si>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</si>
  <si>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</si>
  <si>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</si>
  <si>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</si>
  <si>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</si>
  <si>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</si>
  <si>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</si>
  <si>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</si>
  <si>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</si>
  <si>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</si>
  <si>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</si>
  <si>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</si>
  <si>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</si>
  <si>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</si>
  <si>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</si>
  <si>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</si>
  <si>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</si>
  <si>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</si>
  <si>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</si>
  <si>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</si>
  <si>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</si>
  <si>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</si>
  <si>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</si>
  <si>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</si>
  <si>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</si>
  <si>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</si>
  <si>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</si>
  <si>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</si>
  <si>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</si>
  <si>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</si>
  <si>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</si>
  <si>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</si>
  <si>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</si>
  <si>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</si>
  <si>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</si>
  <si>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</si>
  <si>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</si>
  <si>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</si>
  <si>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</si>
  <si>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</si>
  <si>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</si>
  <si>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</si>
  <si>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</si>
  <si>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</si>
  <si>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</si>
  <si>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</si>
  <si>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</si>
  <si>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</si>
  <si>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</si>
  <si>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</si>
  <si>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</si>
  <si>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</si>
  <si>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</si>
  <si>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</si>
  <si>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</si>
  <si>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</si>
  <si>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</si>
  <si>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</si>
  <si>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</si>
  <si>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</si>
  <si>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</si>
  <si>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</si>
  <si>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</si>
  <si>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</si>
  <si>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</si>
  <si>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</si>
  <si>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</si>
  <si>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</si>
  <si>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</si>
  <si>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</si>
  <si>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</si>
  <si>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</si>
  <si>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</si>
  <si>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</si>
  <si>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</si>
  <si>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</si>
  <si>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</si>
  <si>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</si>
  <si>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</si>
  <si>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</si>
  <si>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</si>
  <si>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</si>
  <si>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</si>
  <si>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</si>
  <si>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</si>
  <si>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</si>
  <si>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</si>
  <si>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</si>
  <si>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</si>
  <si>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</si>
  <si>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</si>
  <si>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</si>
  <si>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</si>
  <si>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</si>
  <si>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</si>
  <si>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</si>
  <si>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</si>
  <si>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</si>
  <si>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</si>
  <si>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</si>
  <si>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</si>
  <si>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</si>
  <si>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</si>
  <si>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</si>
  <si>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</si>
  <si>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</si>
  <si>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</si>
  <si>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</si>
  <si>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</si>
  <si>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</si>
  <si>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</si>
  <si>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</si>
  <si>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</si>
  <si>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</si>
  <si>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</si>
  <si>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</si>
  <si>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</si>
  <si>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</si>
  <si>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</si>
  <si>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</si>
  <si>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</si>
  <si>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</si>
  <si>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</si>
  <si>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</si>
  <si>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</si>
  <si>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</si>
  <si>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</si>
  <si>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</si>
  <si>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</si>
  <si>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</si>
  <si>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</si>
  <si>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</si>
  <si>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</si>
  <si>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</si>
  <si>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</si>
  <si>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</si>
  <si>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</si>
  <si>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</si>
  <si>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</si>
  <si>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</si>
  <si>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</si>
  <si>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</si>
  <si>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</si>
  <si>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</si>
  <si>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</si>
  <si>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</si>
  <si>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</si>
  <si>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</si>
  <si>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</si>
  <si>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</si>
  <si>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</si>
  <si>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</si>
  <si>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</si>
  <si>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</si>
  <si>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</si>
  <si>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</si>
  <si>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</si>
  <si>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</si>
  <si>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</si>
  <si>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</si>
  <si>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</si>
  <si>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</si>
  <si>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</si>
  <si>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</si>
  <si>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</si>
  <si>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</si>
  <si>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</si>
  <si>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</si>
  <si>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</si>
  <si>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</si>
  <si>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</si>
  <si>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</si>
  <si>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</si>
  <si>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</si>
  <si>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</si>
  <si>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</si>
  <si>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</si>
  <si>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</si>
  <si>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</si>
  <si>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</si>
  <si>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</si>
  <si>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</si>
  <si>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</si>
  <si>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</si>
  <si>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</si>
  <si>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</si>
  <si>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</si>
  <si>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</si>
  <si>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</si>
  <si>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</si>
  <si>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</si>
  <si>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</si>
  <si>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</si>
  <si>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</si>
  <si>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</si>
  <si>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</si>
  <si>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</si>
  <si>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</si>
  <si>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</si>
  <si>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</si>
  <si>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</si>
  <si>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</si>
  <si>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</si>
  <si>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</si>
  <si>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</si>
  <si>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</si>
  <si>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</si>
  <si>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</si>
  <si>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</si>
  <si>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</si>
  <si>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</si>
  <si>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</si>
  <si>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</si>
  <si>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</si>
  <si>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</si>
  <si>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</si>
  <si>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</si>
  <si>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</si>
  <si>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</si>
  <si>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</si>
  <si>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</si>
  <si>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</si>
  <si>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</si>
  <si>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</si>
  <si>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</si>
  <si>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</si>
  <si>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</si>
  <si>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</si>
  <si>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</si>
  <si>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</si>
  <si>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</si>
  <si>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</si>
  <si>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</si>
  <si>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</si>
  <si>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</si>
  <si>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</si>
  <si>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</si>
  <si>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</si>
  <si>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</si>
  <si>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</si>
  <si>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</si>
  <si>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</si>
  <si>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</si>
  <si>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</si>
  <si>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</si>
  <si>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</si>
  <si>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</si>
  <si>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</si>
  <si>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</si>
  <si>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</si>
  <si>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</si>
  <si>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</si>
  <si>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</si>
  <si>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</si>
  <si>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</si>
  <si>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</si>
  <si>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</si>
  <si>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</si>
  <si>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</si>
  <si>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</si>
  <si>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</si>
  <si>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</si>
  <si>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</si>
  <si>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</si>
  <si>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</si>
  <si>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</si>
  <si>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</si>
  <si>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</si>
  <si>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</si>
  <si>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</si>
  <si>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</si>
  <si>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</si>
  <si>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</si>
  <si>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</si>
  <si>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</si>
  <si>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</si>
  <si>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</si>
  <si>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</si>
  <si>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</si>
  <si>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</si>
  <si>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</si>
  <si>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</si>
  <si>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</si>
  <si>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</si>
  <si>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</si>
  <si>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</si>
  <si>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</si>
  <si>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</si>
  <si>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</si>
  <si>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</si>
  <si>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</si>
  <si>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</si>
  <si>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</si>
  <si>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</si>
  <si>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</si>
  <si>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</si>
  <si>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</si>
  <si>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</si>
  <si>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</si>
  <si>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</si>
  <si>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</si>
  <si>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</si>
  <si>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</si>
  <si>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</si>
  <si>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</si>
  <si>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</si>
  <si>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</si>
  <si>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</si>
  <si>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</si>
  <si>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</si>
  <si>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</si>
  <si>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</si>
  <si>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</si>
  <si>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</si>
  <si>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</si>
  <si>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</si>
  <si>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</si>
  <si>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</si>
  <si>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</si>
  <si>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</si>
  <si>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</si>
  <si>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</si>
  <si>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</si>
  <si>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</si>
  <si>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</si>
  <si>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</si>
  <si>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</si>
  <si>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</si>
  <si>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</si>
  <si>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</si>
  <si>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</si>
  <si>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</si>
  <si>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</si>
  <si>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</si>
  <si>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</si>
  <si>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</si>
  <si>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</si>
  <si>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</si>
  <si>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</si>
  <si>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</si>
  <si>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</si>
  <si>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</si>
  <si>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</si>
  <si>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</si>
  <si>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</si>
  <si>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</si>
  <si>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</si>
  <si>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</si>
  <si>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</si>
  <si>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</si>
  <si>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</si>
  <si>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</si>
  <si>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</si>
  <si>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</si>
  <si>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</si>
  <si>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</si>
  <si>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</si>
  <si>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</si>
  <si>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</si>
  <si>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</si>
  <si>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</si>
  <si>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</si>
  <si>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</si>
  <si>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</si>
  <si>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</si>
  <si>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</si>
  <si>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</si>
  <si>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</si>
  <si>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</si>
  <si>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</si>
  <si>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</si>
  <si>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</si>
  <si>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</si>
  <si>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</si>
  <si>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</si>
  <si>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</si>
  <si>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</si>
  <si>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</si>
  <si>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</si>
  <si>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</si>
  <si>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</si>
  <si>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</si>
  <si>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</si>
  <si>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</si>
  <si>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</si>
  <si>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</si>
  <si>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</si>
  <si>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</si>
  <si>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</si>
  <si>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</si>
  <si>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</si>
  <si>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</si>
  <si>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</si>
  <si>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</si>
  <si>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</si>
  <si>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</si>
  <si>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</si>
  <si>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</si>
  <si>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</si>
  <si>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</si>
  <si>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</si>
  <si>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</si>
  <si>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</si>
  <si>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</si>
  <si>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</si>
  <si>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</si>
  <si>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</si>
  <si>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</si>
  <si>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</si>
  <si>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</si>
  <si>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</si>
  <si>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</si>
  <si>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</si>
  <si>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</si>
  <si>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</si>
  <si>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</si>
  <si>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</si>
  <si>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</si>
  <si>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</si>
  <si>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</si>
  <si>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</si>
  <si>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</si>
  <si>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</si>
  <si>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</si>
  <si>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</si>
  <si>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</si>
  <si>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</si>
  <si>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</si>
  <si>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</si>
  <si>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</si>
  <si>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</si>
  <si>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</si>
  <si>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</si>
  <si>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</si>
  <si>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</si>
  <si>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</si>
  <si>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</si>
  <si>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</si>
  <si>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</si>
  <si>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</si>
  <si>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</si>
  <si>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</si>
  <si>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</si>
  <si>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</si>
  <si>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</si>
  <si>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</si>
  <si>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</si>
  <si>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</si>
  <si>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</si>
  <si>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</si>
  <si>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</si>
  <si>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</si>
  <si>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</si>
  <si>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</si>
  <si>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</si>
  <si>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</si>
  <si>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</si>
  <si>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</si>
  <si>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</si>
  <si>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</si>
  <si>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</si>
  <si>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</si>
  <si>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</si>
  <si>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</si>
  <si>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</si>
  <si>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</si>
  <si>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</si>
  <si>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</si>
  <si>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</si>
  <si>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</si>
  <si>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</si>
  <si>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</si>
  <si>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</si>
  <si>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</si>
  <si>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</si>
  <si>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</si>
  <si>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</si>
  <si>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</si>
  <si>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</si>
  <si>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</si>
  <si>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</si>
  <si>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</si>
  <si>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</si>
  <si>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</si>
  <si>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</si>
  <si>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</si>
  <si>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</si>
  <si>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</si>
  <si>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</si>
  <si>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</si>
  <si>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</si>
  <si>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</si>
  <si>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</si>
  <si>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</si>
  <si>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</si>
  <si>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</si>
  <si>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</si>
  <si>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</si>
  <si>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</si>
  <si>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</si>
  <si>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</si>
  <si>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</si>
  <si>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</si>
  <si>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</si>
  <si>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</si>
  <si>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</si>
  <si>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</si>
  <si>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</si>
  <si>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</si>
  <si>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</si>
  <si>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</si>
  <si>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</si>
  <si>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</si>
  <si>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</si>
  <si>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</si>
  <si>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</si>
  <si>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</si>
  <si>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</si>
  <si>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</si>
  <si>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</si>
  <si>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</si>
  <si>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</si>
  <si>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</si>
  <si>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</si>
  <si>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</si>
  <si>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</si>
  <si>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</si>
  <si>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</si>
  <si>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</si>
  <si>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</si>
  <si>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</si>
  <si>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</si>
  <si>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</si>
  <si>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</si>
  <si>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</si>
  <si>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</si>
  <si>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</si>
  <si>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</si>
  <si>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</si>
  <si>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</si>
  <si>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</si>
  <si>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</si>
  <si>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</si>
  <si>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</si>
  <si>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</si>
  <si>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</si>
  <si>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</si>
  <si>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</si>
  <si>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</si>
  <si>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</si>
  <si>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</si>
  <si>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</si>
  <si>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</si>
  <si>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</si>
  <si>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</si>
  <si>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</si>
  <si>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</si>
  <si>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</si>
  <si>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</si>
  <si>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</si>
  <si>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</si>
  <si>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</si>
  <si>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</si>
  <si>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</si>
  <si>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</si>
  <si>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</si>
  <si>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</si>
  <si>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</si>
  <si>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</si>
  <si>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</si>
  <si>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</si>
  <si>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</si>
  <si>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</si>
  <si>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</si>
  <si>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</si>
  <si>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</si>
  <si>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</si>
  <si>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</si>
  <si>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</si>
  <si>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</si>
  <si>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</si>
  <si>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</si>
  <si>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</si>
  <si>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</si>
  <si>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</si>
  <si>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</si>
  <si>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</si>
  <si>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</si>
  <si>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</si>
  <si>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</si>
  <si>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</si>
  <si>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</si>
  <si>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</si>
  <si>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</si>
  <si>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</si>
  <si>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</si>
  <si>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</si>
  <si>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</si>
  <si>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</si>
  <si>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</si>
  <si>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</si>
  <si>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</si>
  <si>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</si>
  <si>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</si>
  <si>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</si>
  <si>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</si>
  <si>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</si>
  <si>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</si>
  <si>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</si>
  <si>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</si>
  <si>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</si>
  <si>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</si>
  <si>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</si>
  <si>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</si>
  <si>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</si>
  <si>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</si>
  <si>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</si>
  <si>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</si>
  <si>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</si>
  <si>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</si>
  <si>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</si>
  <si>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</si>
  <si>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</si>
  <si>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</si>
  <si>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</si>
  <si>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</si>
  <si>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</si>
  <si>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</si>
  <si>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</si>
  <si>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</si>
  <si>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</si>
  <si>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</si>
  <si>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</si>
  <si>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</si>
  <si>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</si>
  <si>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</si>
  <si>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</si>
  <si>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</si>
  <si>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</si>
  <si>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</si>
  <si>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</si>
  <si>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</si>
  <si>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</si>
  <si>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</si>
  <si>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</si>
  <si>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</si>
  <si>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</si>
  <si>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</si>
  <si>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</si>
  <si>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</si>
  <si>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</si>
  <si>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</si>
  <si>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</si>
  <si>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</si>
  <si>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</si>
  <si>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</si>
  <si>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</si>
  <si>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</si>
  <si>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</si>
  <si>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</si>
  <si>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</si>
  <si>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</si>
  <si>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</si>
  <si>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</si>
  <si>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</si>
  <si>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</si>
  <si>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</si>
  <si>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</si>
  <si>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</si>
  <si>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</si>
  <si>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</si>
  <si>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</si>
  <si>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</si>
  <si>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</si>
  <si>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</si>
  <si>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</si>
  <si>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</si>
  <si>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</si>
  <si>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</si>
  <si>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</si>
  <si>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</si>
  <si>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</si>
  <si>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</si>
  <si>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</si>
  <si>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</si>
  <si>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</si>
  <si>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</si>
  <si>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</si>
  <si>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</si>
  <si>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</si>
  <si>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</si>
  <si>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</si>
  <si>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</si>
  <si>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</si>
  <si>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</si>
  <si>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</si>
  <si>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</si>
  <si>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</si>
  <si>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</si>
  <si>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</si>
  <si>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</si>
  <si>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</si>
  <si>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</si>
  <si>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</si>
  <si>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</si>
  <si>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</si>
  <si>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</si>
  <si>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</si>
  <si>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</si>
  <si>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</si>
  <si>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</si>
  <si>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</si>
  <si>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</si>
  <si>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</si>
  <si>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</si>
  <si>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</si>
  <si>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</si>
  <si>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</si>
  <si>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</si>
  <si>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</si>
  <si>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</si>
  <si>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</si>
  <si>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</si>
  <si>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</si>
  <si>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</si>
  <si>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</si>
  <si>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</si>
  <si>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</si>
  <si>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</si>
  <si>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</si>
  <si>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</si>
  <si>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</si>
  <si>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</si>
  <si>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</si>
  <si>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</si>
  <si>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</si>
  <si>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</si>
  <si>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</si>
  <si>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</si>
  <si>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</si>
  <si>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</si>
  <si>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</si>
  <si>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</si>
  <si>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</si>
  <si>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</si>
  <si>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</si>
  <si>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</si>
  <si>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</si>
  <si>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</si>
  <si>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</si>
  <si>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</si>
  <si>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</si>
  <si>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</si>
  <si>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</si>
  <si>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</si>
  <si>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</si>
  <si>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</si>
  <si>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</si>
  <si>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</si>
  <si>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</si>
  <si>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</si>
  <si>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</si>
  <si>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</si>
  <si>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</si>
  <si>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</si>
  <si>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</si>
  <si>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</si>
  <si>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</si>
  <si>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</si>
  <si>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</si>
  <si>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</si>
  <si>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</si>
  <si>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</si>
  <si>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</si>
  <si>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</si>
  <si>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</si>
  <si>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</si>
  <si>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</si>
  <si>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</si>
  <si>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</si>
  <si>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</si>
  <si>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</si>
  <si>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</si>
  <si>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</si>
  <si>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</si>
  <si>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</si>
  <si>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</si>
  <si>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</si>
  <si>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</si>
  <si>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</si>
  <si>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</si>
  <si>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</si>
  <si>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</si>
  <si>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</si>
  <si>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</si>
  <si>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</si>
  <si>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</si>
  <si>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</si>
  <si>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</si>
  <si>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</si>
  <si>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</si>
  <si>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</si>
  <si>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</si>
  <si>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</si>
  <si>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</si>
  <si>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</si>
  <si>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</si>
  <si>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</si>
  <si>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</si>
  <si>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</si>
  <si>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</si>
  <si>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</si>
  <si>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</si>
  <si>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</si>
  <si>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</si>
  <si>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</si>
  <si>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</si>
  <si>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</si>
  <si>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</si>
  <si>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</si>
  <si>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</si>
  <si>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</si>
  <si>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</si>
  <si>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</si>
  <si>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</si>
  <si>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</si>
  <si>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</si>
  <si>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</si>
  <si>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</si>
  <si>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</si>
  <si>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</si>
  <si>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</si>
  <si>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</si>
  <si>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</si>
  <si>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</si>
  <si>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</si>
  <si>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</si>
  <si>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</si>
  <si>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</si>
  <si>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</si>
  <si>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</si>
  <si>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</si>
  <si>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</si>
  <si>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</si>
  <si>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</si>
  <si>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</si>
  <si>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</si>
  <si>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</si>
  <si>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</si>
  <si>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</si>
  <si>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</si>
  <si>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</si>
  <si>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</si>
  <si>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</si>
  <si>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</si>
  <si>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</si>
  <si>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</si>
  <si>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</si>
  <si>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</si>
  <si>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</si>
  <si>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</si>
  <si>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</si>
  <si>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</si>
  <si>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</si>
  <si>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</si>
  <si>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</si>
  <si>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</si>
  <si>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</si>
  <si>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</si>
  <si>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</si>
  <si>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</si>
  <si>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</si>
  <si>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</si>
  <si>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</si>
  <si>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</si>
  <si>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</si>
  <si>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</si>
  <si>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</si>
  <si>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</si>
  <si>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</si>
  <si>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</si>
  <si>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</si>
  <si>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</si>
  <si>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</si>
  <si>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</si>
  <si>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</si>
  <si>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</si>
  <si>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</si>
  <si>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</si>
  <si>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</si>
  <si>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</si>
  <si>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</si>
  <si>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</si>
  <si>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</si>
  <si>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</si>
  <si>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</si>
  <si>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</si>
  <si>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</si>
  <si>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</si>
  <si>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</si>
  <si>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</si>
  <si>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</si>
  <si>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</si>
  <si>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</si>
  <si>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</si>
  <si>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</si>
  <si>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</si>
  <si>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</si>
  <si>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</si>
  <si>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</si>
  <si>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</si>
  <si>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</si>
  <si>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</si>
  <si>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</si>
  <si>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</si>
  <si>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</si>
  <si>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</si>
  <si>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</si>
  <si>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</si>
  <si>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</si>
  <si>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</si>
  <si>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</si>
  <si>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</si>
  <si>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</si>
  <si>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</si>
  <si>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</si>
  <si>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</si>
  <si>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</si>
  <si>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</si>
  <si>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</si>
  <si>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</si>
  <si>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</si>
  <si>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</si>
  <si>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</si>
  <si>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</si>
  <si>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</si>
  <si>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</si>
  <si>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</si>
  <si>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</si>
  <si>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</si>
  <si>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</si>
  <si>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</si>
  <si>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</si>
  <si>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</si>
  <si>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</si>
  <si>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</si>
  <si>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</si>
  <si>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</si>
  <si>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</si>
  <si>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</si>
  <si>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</si>
  <si>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</si>
  <si>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</si>
  <si>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</si>
  <si>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</si>
  <si>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</si>
  <si>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</si>
  <si>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</si>
  <si>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</si>
  <si>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</si>
  <si>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</si>
  <si>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</si>
  <si>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</si>
  <si>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</si>
  <si>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</si>
  <si>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</si>
  <si>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</si>
  <si>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</si>
  <si>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</si>
  <si>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</si>
  <si>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</si>
  <si>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</si>
  <si>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</si>
  <si>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</si>
  <si>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</si>
  <si>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</si>
  <si>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</si>
  <si>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</si>
  <si>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</si>
  <si>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</si>
  <si>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</si>
  <si>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</si>
  <si>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</si>
  <si>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</si>
  <si>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</si>
  <si>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</si>
  <si>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</si>
  <si>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</si>
  <si>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</si>
  <si>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</si>
  <si>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</si>
  <si>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</si>
  <si>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</si>
  <si>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</si>
  <si>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</si>
  <si>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</si>
  <si>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</si>
  <si>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</si>
  <si>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</si>
  <si>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</si>
  <si>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</si>
  <si>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</si>
  <si>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</si>
  <si>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</si>
  <si>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</si>
  <si>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</si>
  <si>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</si>
  <si>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</si>
  <si>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</si>
  <si>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</si>
  <si>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</si>
  <si>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</si>
  <si>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</si>
  <si>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</si>
  <si>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</si>
  <si>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</si>
  <si>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</si>
  <si>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</si>
  <si>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</si>
  <si>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</si>
  <si>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</si>
  <si>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</si>
  <si>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</si>
  <si>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</si>
  <si>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</si>
  <si>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</si>
  <si>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</si>
  <si>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</si>
  <si>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</si>
  <si>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</si>
  <si>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</si>
  <si>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</si>
  <si>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</si>
  <si>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</si>
  <si>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</si>
  <si>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</si>
  <si>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</si>
  <si>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</si>
  <si>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</si>
  <si>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</si>
  <si>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</si>
  <si>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</si>
  <si>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</si>
  <si>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</si>
  <si>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</si>
  <si>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</si>
  <si>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</si>
  <si>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</si>
  <si>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</si>
  <si>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</si>
  <si>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</si>
  <si>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</si>
  <si>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</si>
  <si>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</si>
  <si>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</si>
  <si>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</si>
  <si>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</si>
  <si>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</si>
  <si>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</si>
  <si>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</si>
  <si>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</si>
  <si>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</si>
  <si>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</si>
  <si>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</si>
  <si>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</si>
  <si>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</si>
  <si>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</si>
  <si>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</si>
  <si>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</si>
  <si>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</si>
  <si>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</si>
  <si>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</si>
  <si>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</si>
  <si>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</si>
  <si>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</si>
  <si>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</si>
  <si>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</si>
  <si>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</si>
  <si>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</si>
  <si>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</si>
  <si>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</si>
  <si>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</si>
  <si>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</si>
  <si>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</si>
  <si>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</si>
  <si>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</si>
  <si>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</si>
  <si>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</si>
  <si>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</si>
  <si>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</si>
  <si>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</si>
  <si>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</si>
  <si>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</si>
  <si>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</si>
  <si>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</si>
  <si>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</si>
  <si>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</si>
  <si>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</si>
  <si>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</si>
  <si>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</si>
  <si>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</si>
  <si>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</si>
  <si>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</si>
  <si>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</si>
  <si>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</si>
  <si>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</si>
  <si>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</si>
  <si>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</si>
  <si>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</si>
  <si>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</si>
  <si>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</si>
  <si>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</si>
  <si>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</si>
  <si>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</si>
  <si>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</si>
  <si>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</si>
  <si>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</si>
  <si>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</si>
  <si>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</si>
  <si>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</si>
  <si>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</si>
  <si>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</si>
  <si>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</si>
  <si>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</si>
  <si>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</si>
  <si>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</si>
  <si>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</si>
  <si>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</si>
  <si>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</si>
  <si>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</si>
  <si>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</si>
  <si>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</si>
  <si>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</si>
  <si>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</si>
  <si>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</si>
  <si>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</si>
  <si>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</si>
  <si>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</si>
  <si>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</si>
  <si>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</si>
  <si>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</si>
  <si>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</si>
  <si>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</si>
  <si>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</si>
  <si>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</si>
  <si>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</si>
  <si>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</si>
  <si>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</si>
  <si>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</si>
  <si>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</si>
  <si>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</si>
  <si>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</si>
  <si>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</si>
  <si>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</si>
  <si>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</si>
  <si>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</si>
  <si>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</si>
  <si>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</si>
  <si>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</si>
  <si>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</si>
  <si>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</si>
  <si>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</si>
  <si>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</si>
  <si>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</si>
  <si>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</si>
  <si>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</si>
  <si>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</si>
  <si>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</si>
  <si>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</si>
  <si>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</si>
  <si>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</si>
  <si>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</si>
  <si>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</si>
  <si>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</si>
  <si>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</si>
  <si>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</si>
  <si>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</si>
  <si>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</si>
  <si>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</si>
  <si>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</si>
  <si>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</si>
  <si>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</si>
  <si>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</si>
  <si>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</si>
  <si>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</si>
  <si>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</si>
  <si>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</si>
  <si>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</si>
  <si>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</si>
  <si>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</si>
  <si>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</si>
  <si>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</si>
  <si>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</si>
  <si>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</si>
  <si>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</si>
  <si>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</si>
  <si>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</si>
  <si>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</si>
  <si>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</si>
  <si>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</si>
  <si>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</si>
  <si>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</si>
  <si>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</si>
  <si>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</si>
  <si>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</si>
  <si>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</si>
  <si>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</si>
  <si>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</si>
  <si>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</si>
  <si>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</si>
  <si>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</si>
  <si>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</si>
  <si>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</si>
  <si>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</si>
  <si>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</si>
  <si>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</si>
  <si>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</si>
  <si>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</si>
  <si>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</si>
  <si>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</si>
  <si>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</si>
  <si>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</si>
  <si>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</si>
  <si>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</si>
  <si>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</si>
  <si>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</si>
  <si>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</si>
  <si>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</si>
  <si>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</si>
  <si>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</si>
  <si>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</si>
  <si>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</si>
  <si>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</si>
  <si>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</si>
  <si>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</si>
  <si>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</si>
  <si>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</si>
  <si>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</si>
  <si>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</si>
  <si>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</si>
  <si>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</si>
  <si>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</si>
  <si>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</si>
  <si>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</si>
  <si>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</si>
  <si>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</si>
  <si>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</si>
  <si>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</si>
  <si>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</si>
  <si>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</si>
  <si>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</si>
  <si>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</si>
  <si>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</si>
  <si>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</si>
  <si>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</si>
  <si>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</si>
  <si>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</si>
  <si>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</si>
  <si>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</si>
  <si>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</si>
  <si>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</si>
  <si>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</si>
  <si>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</si>
  <si>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</si>
  <si>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</si>
  <si>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</si>
  <si>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</si>
  <si>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</si>
  <si>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</si>
  <si>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</si>
  <si>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</si>
  <si>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</si>
  <si>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</si>
  <si>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</si>
  <si>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</si>
  <si>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</si>
  <si>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</si>
  <si>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</si>
  <si>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</si>
  <si>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</si>
  <si>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</si>
  <si>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</si>
  <si>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</si>
  <si>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</si>
  <si>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</si>
  <si>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</si>
  <si>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</si>
  <si>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</si>
  <si>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</si>
  <si>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</si>
  <si>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</si>
  <si>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</si>
  <si>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</si>
  <si>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</si>
  <si>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</si>
  <si>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</si>
  <si>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</si>
  <si>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</si>
  <si>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</si>
  <si>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</si>
  <si>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</si>
  <si>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</si>
  <si>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</si>
  <si>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</si>
  <si>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</si>
  <si>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</si>
  <si>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</si>
  <si>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</si>
  <si>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</si>
  <si>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</si>
  <si>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</si>
  <si>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</si>
  <si>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</si>
  <si>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</si>
  <si>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</si>
  <si>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</si>
  <si>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</si>
  <si>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</si>
  <si>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</si>
  <si>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</si>
  <si>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</si>
  <si>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</si>
  <si>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</si>
  <si>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</si>
  <si>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</si>
  <si>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</si>
  <si>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</si>
  <si>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</si>
  <si>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</si>
  <si>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</si>
  <si>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</si>
  <si>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</si>
  <si>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</si>
  <si>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</si>
  <si>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</si>
  <si>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</si>
  <si>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</si>
  <si>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</si>
  <si>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</si>
  <si>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</si>
  <si>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</si>
  <si>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</si>
  <si>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</si>
  <si>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</si>
  <si>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</si>
  <si>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</si>
  <si>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</si>
  <si>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</si>
  <si>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</si>
  <si>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</si>
  <si>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</si>
  <si>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</si>
  <si>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</si>
  <si>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</si>
  <si>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</si>
  <si>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</si>
  <si>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</si>
  <si>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</si>
  <si>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</si>
  <si>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</si>
  <si>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</si>
  <si>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</si>
  <si>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</si>
  <si>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</si>
  <si>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</si>
  <si>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</si>
  <si>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</si>
  <si>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</si>
  <si>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</si>
  <si>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</si>
  <si>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</si>
  <si>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</si>
  <si>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</si>
  <si>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</si>
  <si>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</si>
  <si>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</si>
  <si>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</si>
  <si>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</si>
  <si>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</si>
  <si>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</si>
  <si>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</si>
  <si>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</si>
  <si>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</si>
  <si>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</si>
  <si>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</si>
  <si>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</si>
  <si>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</si>
  <si>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</si>
  <si>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</si>
  <si>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</si>
  <si>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</si>
  <si>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</si>
  <si>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</si>
  <si>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</si>
  <si>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</si>
  <si>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</si>
  <si>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</si>
  <si>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</si>
  <si>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</si>
  <si>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</si>
  <si>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</si>
  <si>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</si>
  <si>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</si>
  <si>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</si>
  <si>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</si>
  <si>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</si>
  <si>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</si>
  <si>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</si>
  <si>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</si>
  <si>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</si>
  <si>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</si>
  <si>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</si>
  <si>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</si>
  <si>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</si>
  <si>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</si>
  <si>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</si>
  <si>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</si>
  <si>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</si>
  <si>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</si>
  <si>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</si>
  <si>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</si>
  <si>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</si>
  <si>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</si>
  <si>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</si>
  <si>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</si>
  <si>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</si>
  <si>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</si>
  <si>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</si>
  <si>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</si>
  <si>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</si>
  <si>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</si>
  <si>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</si>
  <si>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</si>
  <si>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</si>
  <si>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</si>
  <si>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</si>
  <si>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</si>
  <si>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</si>
  <si>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</si>
  <si>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</si>
  <si>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</si>
  <si>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</si>
  <si>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</si>
  <si>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</si>
  <si>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</si>
  <si>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</si>
  <si>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</si>
  <si>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</si>
  <si>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</si>
  <si>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</si>
  <si>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</si>
  <si>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</si>
  <si>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</si>
  <si>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</si>
  <si>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</si>
  <si>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</si>
  <si>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</si>
  <si>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</si>
  <si>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</si>
  <si>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</si>
  <si>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</si>
  <si>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</si>
  <si>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</si>
  <si>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</si>
  <si>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</si>
  <si>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</si>
  <si>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</si>
  <si>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</si>
  <si>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</si>
  <si>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</si>
  <si>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</si>
  <si>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</si>
  <si>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</si>
  <si>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</si>
  <si>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</si>
  <si>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</si>
  <si>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</si>
  <si>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</si>
  <si>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</si>
  <si>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</si>
  <si>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</si>
  <si>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</si>
  <si>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</si>
  <si>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</si>
  <si>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</si>
  <si>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</si>
  <si>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</si>
  <si>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</si>
  <si>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</si>
  <si>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</si>
  <si>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</si>
  <si>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</si>
  <si>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</si>
  <si>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</si>
  <si>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</si>
  <si>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</si>
  <si>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</si>
  <si>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</si>
  <si>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</si>
  <si>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</si>
  <si>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</si>
  <si>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</si>
  <si>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</si>
  <si>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</si>
  <si>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</si>
  <si>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</si>
  <si>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</si>
  <si>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</si>
  <si>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</si>
  <si>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</si>
  <si>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</si>
  <si>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</si>
  <si>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</si>
  <si>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</si>
  <si>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</si>
  <si>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</si>
  <si>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</si>
  <si>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</si>
  <si>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</si>
  <si>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</si>
  <si>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</si>
  <si>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</si>
  <si>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</si>
  <si>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</si>
  <si>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</si>
  <si>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</si>
  <si>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</si>
  <si>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</si>
  <si>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</si>
  <si>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</si>
  <si>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</si>
  <si>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</si>
  <si>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</si>
  <si>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</si>
  <si>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</si>
  <si>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</si>
  <si>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</si>
  <si>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</si>
  <si>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</si>
  <si>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</si>
  <si>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</si>
  <si>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</si>
  <si>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</si>
  <si>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</si>
  <si>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</si>
  <si>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</si>
  <si>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</si>
  <si>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</si>
  <si>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</si>
  <si>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</si>
  <si>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</si>
  <si>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</si>
  <si>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</si>
  <si>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</si>
  <si>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</si>
  <si>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</si>
  <si>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</si>
  <si>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</si>
  <si>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</si>
  <si>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</si>
  <si>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</si>
  <si>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</si>
  <si>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</si>
  <si>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</si>
  <si>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</si>
  <si>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</si>
  <si>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</si>
  <si>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</si>
  <si>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</si>
  <si>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</si>
  <si>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</si>
  <si>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</si>
  <si>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</si>
  <si>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</si>
  <si>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</si>
  <si>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</si>
  <si>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</si>
  <si>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</si>
  <si>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</si>
  <si>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</si>
  <si>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</si>
  <si>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</si>
  <si>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</si>
  <si>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</si>
  <si>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</si>
  <si>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</si>
  <si>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</si>
  <si>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</si>
  <si>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</si>
  <si>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</si>
  <si>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</si>
  <si>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</si>
  <si>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</si>
  <si>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</si>
  <si>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</si>
  <si>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</si>
  <si>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</si>
  <si>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</si>
  <si>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</si>
  <si>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</si>
  <si>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</si>
  <si>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</si>
  <si>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</si>
  <si>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</si>
  <si>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</si>
  <si>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</si>
  <si>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</si>
  <si>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</si>
  <si>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</si>
  <si>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</si>
  <si>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</si>
  <si>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</si>
  <si>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</si>
  <si>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</si>
  <si>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</si>
  <si>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</si>
  <si>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</si>
  <si>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</si>
  <si>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</si>
  <si>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</si>
  <si>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</si>
  <si>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</si>
  <si>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</si>
  <si>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</si>
  <si>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</si>
  <si>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</si>
  <si>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</si>
  <si>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</si>
  <si>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</si>
  <si>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</si>
  <si>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</si>
  <si>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</si>
  <si>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</si>
  <si>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</si>
  <si>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</si>
  <si>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</si>
  <si>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</si>
  <si>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</si>
  <si>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</si>
  <si>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</si>
  <si>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</si>
  <si>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</si>
  <si>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</si>
  <si>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</si>
  <si>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</si>
  <si>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</si>
  <si>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</si>
  <si>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</si>
  <si>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</si>
  <si>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</si>
  <si>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</si>
  <si>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</si>
  <si>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</si>
  <si>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</si>
  <si>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</si>
  <si>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</si>
  <si>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</si>
  <si>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</si>
  <si>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</si>
  <si>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</si>
  <si>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</si>
  <si>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</si>
  <si>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</si>
  <si>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</si>
  <si>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</si>
  <si>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</si>
  <si>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</si>
  <si>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</si>
  <si>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</si>
  <si>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</si>
  <si>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</si>
  <si>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</si>
  <si>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</si>
  <si>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</si>
  <si>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</si>
  <si>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</si>
  <si>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</si>
  <si>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</si>
  <si>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</si>
  <si>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</si>
  <si>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</si>
  <si>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</si>
  <si>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</si>
  <si>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</si>
  <si>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</si>
  <si>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</si>
  <si>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</si>
  <si>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</si>
  <si>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</si>
  <si>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</si>
  <si>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</si>
  <si>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</si>
  <si>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</si>
  <si>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</si>
  <si>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</si>
  <si>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</si>
  <si>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</si>
  <si>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</si>
  <si>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</si>
  <si>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</si>
  <si>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</si>
  <si>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</si>
  <si>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</si>
  <si>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</si>
  <si>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</si>
  <si>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</si>
  <si>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</si>
  <si>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</si>
  <si>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</si>
  <si>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</si>
  <si>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</si>
  <si>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</si>
  <si>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</si>
  <si>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</si>
  <si>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</si>
  <si>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</si>
  <si>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</si>
  <si>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</si>
  <si>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</si>
  <si>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</si>
  <si>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</si>
  <si>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</si>
  <si>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</si>
  <si>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</si>
  <si>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</si>
  <si>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</si>
  <si>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</si>
  <si>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</si>
  <si>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</si>
  <si>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</si>
  <si>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</si>
  <si>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</si>
  <si>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</si>
  <si>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</si>
  <si>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</si>
  <si>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</si>
  <si>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</si>
  <si>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</si>
  <si>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</si>
  <si>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</si>
  <si>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</si>
  <si>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</si>
  <si>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</si>
  <si>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</si>
  <si>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</si>
  <si>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</si>
  <si>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</si>
  <si>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</si>
  <si>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</si>
  <si>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</si>
  <si>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</si>
  <si>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</si>
  <si>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</si>
  <si>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</si>
  <si>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</si>
  <si>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</si>
  <si>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</si>
  <si>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</si>
  <si>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</si>
  <si>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</si>
  <si>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</si>
  <si>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</si>
  <si>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</si>
  <si>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</si>
  <si>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</si>
  <si>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</si>
  <si>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</si>
  <si>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</si>
  <si>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</si>
  <si>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</si>
  <si>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</si>
  <si>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</si>
  <si>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</si>
  <si>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</si>
  <si>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</si>
  <si>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</si>
  <si>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</si>
  <si>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</si>
  <si>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</si>
  <si>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</si>
  <si>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</si>
  <si>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</si>
  <si>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</si>
  <si>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</si>
  <si>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</si>
  <si>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</si>
  <si>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</si>
  <si>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</si>
  <si>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</si>
  <si>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</si>
  <si>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</si>
  <si>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</si>
  <si>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</si>
  <si>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</si>
  <si>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</si>
  <si>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</si>
  <si>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</si>
  <si>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</si>
  <si>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</si>
  <si>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</si>
  <si>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</si>
  <si>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</si>
  <si>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</si>
  <si>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</si>
  <si>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</si>
  <si>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</si>
  <si>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</si>
  <si>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</si>
  <si>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</si>
  <si>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</si>
  <si>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</si>
  <si>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</si>
  <si>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</si>
  <si>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</si>
  <si>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</si>
  <si>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</si>
  <si>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</si>
  <si>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</si>
  <si>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</si>
  <si>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</si>
  <si>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</si>
  <si>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</si>
  <si>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</si>
  <si>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</si>
  <si>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</si>
  <si>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</si>
  <si>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</si>
  <si>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</si>
  <si>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</si>
  <si>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</si>
  <si>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</si>
  <si>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</si>
  <si>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</si>
  <si>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</si>
  <si>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</si>
  <si>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</si>
  <si>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</si>
  <si>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</si>
  <si>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</si>
  <si>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</si>
  <si>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</si>
  <si>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</si>
  <si>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</si>
  <si>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</si>
  <si>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</si>
  <si>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</si>
  <si>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</si>
  <si>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</si>
  <si>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</si>
  <si>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</si>
  <si>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</si>
  <si>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</si>
  <si>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</si>
  <si>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</si>
  <si>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</si>
  <si>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</si>
  <si>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</si>
  <si>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</si>
  <si>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</si>
  <si>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</si>
  <si>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</si>
  <si>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</si>
  <si>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</si>
  <si>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</si>
  <si>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</si>
  <si>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</si>
  <si>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</si>
  <si>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</si>
  <si>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</si>
  <si>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</si>
  <si>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</si>
  <si>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</si>
  <si>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</si>
  <si>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</si>
  <si>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</si>
  <si>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</si>
  <si>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</si>
  <si>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</si>
  <si>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</si>
  <si>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</si>
  <si>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</si>
  <si>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</si>
  <si>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</si>
  <si>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</si>
  <si>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</si>
  <si>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</si>
  <si>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</si>
  <si>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</si>
  <si>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</si>
  <si>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</si>
  <si>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</si>
  <si>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</si>
  <si>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</si>
  <si>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</si>
  <si>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</si>
  <si>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</si>
  <si>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</si>
  <si>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</si>
  <si>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</si>
  <si>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</si>
  <si>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</si>
  <si>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</si>
  <si>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</si>
  <si>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</si>
  <si>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</si>
  <si>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</si>
  <si>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</si>
  <si>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</si>
  <si>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</si>
  <si>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</si>
  <si>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</si>
  <si>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</si>
  <si>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</si>
  <si>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</si>
  <si>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</si>
  <si>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</si>
  <si>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</si>
  <si>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</si>
  <si>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</si>
  <si>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</si>
  <si>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</si>
  <si>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</si>
  <si>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</si>
  <si>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</si>
  <si>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</si>
  <si>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</si>
  <si>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</si>
  <si>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</si>
  <si>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</si>
  <si>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</si>
  <si>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</si>
  <si>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</si>
  <si>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</si>
  <si>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</si>
  <si>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</si>
  <si>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</si>
  <si>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</si>
  <si>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</si>
  <si>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</si>
  <si>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</si>
  <si>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</si>
  <si>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</si>
  <si>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</si>
  <si>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</si>
  <si>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</si>
  <si>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</si>
  <si>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</si>
  <si>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</si>
  <si>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</si>
  <si>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</si>
  <si>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</si>
  <si>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</si>
  <si>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</si>
  <si>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</si>
  <si>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</si>
  <si>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</si>
  <si>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</si>
  <si>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</si>
  <si>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</si>
  <si>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</si>
  <si>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</si>
  <si>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</si>
  <si>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</si>
  <si>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</si>
  <si>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</si>
  <si>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</si>
  <si>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</si>
  <si>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</si>
  <si>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</si>
  <si>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</si>
  <si>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</si>
  <si>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</si>
  <si>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</si>
  <si>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</si>
  <si>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</si>
  <si>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</si>
  <si>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</si>
  <si>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</si>
  <si>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</si>
  <si>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</si>
  <si>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</si>
  <si>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</si>
  <si>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</si>
  <si>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</si>
  <si>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</si>
  <si>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</si>
  <si>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</si>
  <si>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</si>
  <si>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</si>
  <si>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</si>
  <si>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</si>
  <si>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</si>
  <si>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</si>
  <si>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</si>
  <si>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</si>
  <si>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</si>
  <si>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</si>
  <si>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</si>
  <si>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</si>
  <si>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</si>
  <si>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</si>
  <si>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</si>
  <si>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</si>
  <si>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</si>
  <si>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</si>
  <si>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</si>
  <si>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</si>
  <si>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</si>
  <si>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</si>
  <si>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</si>
  <si>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</si>
  <si>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</si>
  <si>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</si>
  <si>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</si>
  <si>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</si>
  <si>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</si>
  <si>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</si>
  <si>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</si>
  <si>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</si>
  <si>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</si>
  <si>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</si>
  <si>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</si>
  <si>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</si>
  <si>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</si>
  <si>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</si>
  <si>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</si>
  <si>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</si>
  <si>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</si>
  <si>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</si>
  <si>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</si>
  <si>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</si>
  <si>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</si>
  <si>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</si>
  <si>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</si>
  <si>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</si>
  <si>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</si>
  <si>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</si>
  <si>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</si>
  <si>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</si>
  <si>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</si>
  <si>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</si>
  <si>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</si>
  <si>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</si>
  <si>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</si>
  <si>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</si>
  <si>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</si>
  <si>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</si>
  <si>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</si>
  <si>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</si>
  <si>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</si>
  <si>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</si>
  <si>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</si>
  <si>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</si>
  <si>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</si>
  <si>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</si>
  <si>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</si>
  <si>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</si>
  <si>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</si>
  <si>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</si>
  <si>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</si>
  <si>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</si>
  <si>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</si>
  <si>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</si>
  <si>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</si>
  <si>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</si>
  <si>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</si>
  <si>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</si>
  <si>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</si>
  <si>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</si>
  <si>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</si>
  <si>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</si>
  <si>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</si>
  <si>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</si>
  <si>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</si>
  <si>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</si>
  <si>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</si>
  <si>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</si>
  <si>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</si>
  <si>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</si>
  <si>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</si>
  <si>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</si>
  <si>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</si>
  <si>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</si>
  <si>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</si>
  <si>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</si>
  <si>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</si>
  <si>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</si>
  <si>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</si>
  <si>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</si>
  <si>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</si>
  <si>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</si>
  <si>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</si>
  <si>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</si>
  <si>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</si>
  <si>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</si>
  <si>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</si>
  <si>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</si>
  <si>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</si>
  <si>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</si>
  <si>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</si>
  <si>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</si>
  <si>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</si>
  <si>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</si>
  <si>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</si>
  <si>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</si>
  <si>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</si>
  <si>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</si>
  <si>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</si>
  <si>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</si>
  <si>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</si>
  <si>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</si>
  <si>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</si>
  <si>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</si>
  <si>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</si>
  <si>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</si>
  <si>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</si>
  <si>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</si>
  <si>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</si>
  <si>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</si>
  <si>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</si>
  <si>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</si>
  <si>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</si>
  <si>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</si>
  <si>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</si>
  <si>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</si>
  <si>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</si>
  <si>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</si>
  <si>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</si>
  <si>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</si>
  <si>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</si>
  <si>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</si>
  <si>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</si>
  <si>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</si>
  <si>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</si>
  <si>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</si>
  <si>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</si>
  <si>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</si>
  <si>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</si>
  <si>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</si>
  <si>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</si>
  <si>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</si>
  <si>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</si>
  <si>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</si>
  <si>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</si>
  <si>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</si>
  <si>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</si>
  <si>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</si>
  <si>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</si>
  <si>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</si>
  <si>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</si>
  <si>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</si>
  <si>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</si>
  <si>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</si>
  <si>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</si>
  <si>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</si>
  <si>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</si>
  <si>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</si>
  <si>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</si>
  <si>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</si>
  <si>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</si>
  <si>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</si>
  <si>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</si>
  <si>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</si>
  <si>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</si>
  <si>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</si>
  <si>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</si>
  <si>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</si>
  <si>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</si>
  <si>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</si>
  <si>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</si>
  <si>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</si>
  <si>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</si>
  <si>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</si>
  <si>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</si>
  <si>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</si>
  <si>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</si>
  <si>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</si>
  <si>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</si>
  <si>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</si>
  <si>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</si>
  <si>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</si>
  <si>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</si>
  <si>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</si>
  <si>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</si>
  <si>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</si>
  <si>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</si>
  <si>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</si>
  <si>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</si>
  <si>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</si>
  <si>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</si>
  <si>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</si>
  <si>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</si>
  <si>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</si>
  <si>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</si>
  <si>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</si>
  <si>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</si>
  <si>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</si>
  <si>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</si>
  <si>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</si>
  <si>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</si>
  <si>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</si>
  <si>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</si>
  <si>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</si>
  <si>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</si>
  <si>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</si>
  <si>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</si>
  <si>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</si>
  <si>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</si>
  <si>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</si>
  <si>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</si>
  <si>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</si>
  <si>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</si>
  <si>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</si>
  <si>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</si>
  <si>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</si>
  <si>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</si>
  <si>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</si>
  <si>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</si>
  <si>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</si>
  <si>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</si>
  <si>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</si>
  <si>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</si>
  <si>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</si>
  <si>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</si>
  <si>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</si>
  <si>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</si>
  <si>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</si>
  <si>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</si>
  <si>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</si>
  <si>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</si>
  <si>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</si>
  <si>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</si>
  <si>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</si>
  <si>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</si>
  <si>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</si>
  <si>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</si>
  <si>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</si>
  <si>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</si>
  <si>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</si>
  <si>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</si>
  <si>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</si>
  <si>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</si>
  <si>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</si>
  <si>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</si>
  <si>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</si>
  <si>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</si>
  <si>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</si>
  <si>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</si>
  <si>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</si>
  <si>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</si>
  <si>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</si>
  <si>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</si>
  <si>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</si>
  <si>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</si>
  <si>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</si>
  <si>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</si>
  <si>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</si>
  <si>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</si>
  <si>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</si>
  <si>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</si>
  <si>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</si>
  <si>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</si>
  <si>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</si>
  <si>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</si>
  <si>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</si>
  <si>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</si>
  <si>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</si>
  <si>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</si>
  <si>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</si>
  <si>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</si>
  <si>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</si>
  <si>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</si>
  <si>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</si>
  <si>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</si>
  <si>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</si>
  <si>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</si>
  <si>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</si>
  <si>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</si>
  <si>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</si>
  <si>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</si>
  <si>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</si>
  <si>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</si>
  <si>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</si>
  <si>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</si>
  <si>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</si>
  <si>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</si>
  <si>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</si>
  <si>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</si>
  <si>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</si>
  <si>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</si>
  <si>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</si>
  <si>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</si>
  <si>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</si>
  <si>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</si>
  <si>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</si>
  <si>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</si>
  <si>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</si>
  <si>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</si>
  <si>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</si>
  <si>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</si>
  <si>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</si>
  <si>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</si>
  <si>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</si>
  <si>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</si>
  <si>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</si>
  <si>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</si>
  <si>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</si>
  <si>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</si>
  <si>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</si>
  <si>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</si>
  <si>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</si>
  <si>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</si>
  <si>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</si>
  <si>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</si>
  <si>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</si>
  <si>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</si>
  <si>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</si>
  <si>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</si>
  <si>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</si>
  <si>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</si>
  <si>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</si>
  <si>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</si>
  <si>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</si>
  <si>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</si>
  <si>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</si>
  <si>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</si>
  <si>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</si>
  <si>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</si>
  <si>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</si>
  <si>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</si>
  <si>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</si>
  <si>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</si>
  <si>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</si>
  <si>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</si>
  <si>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</si>
  <si>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</si>
  <si>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</si>
  <si>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</si>
  <si>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</si>
  <si>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</si>
  <si>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</si>
  <si>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</si>
  <si>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</si>
  <si>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</si>
  <si>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</si>
  <si>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</si>
  <si>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</si>
  <si>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</si>
  <si>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</si>
  <si>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</si>
  <si>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</si>
  <si>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</si>
  <si>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</si>
  <si>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</si>
  <si>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</si>
  <si>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</si>
  <si>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</si>
  <si>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</si>
  <si>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</si>
  <si>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</si>
  <si>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</si>
  <si>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</si>
  <si>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</si>
  <si>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</si>
  <si>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</si>
  <si>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</si>
  <si>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</si>
  <si>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</si>
  <si>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</si>
  <si>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</si>
  <si>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</si>
  <si>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</si>
  <si>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</si>
  <si>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</si>
  <si>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</si>
  <si>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</si>
  <si>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</si>
  <si>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</si>
  <si>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</si>
  <si>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</si>
  <si>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</si>
  <si>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</si>
  <si>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</si>
  <si>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</si>
  <si>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</si>
  <si>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</si>
  <si>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</si>
  <si>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</si>
  <si>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</si>
  <si>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</si>
  <si>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</si>
  <si>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</si>
  <si>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</si>
  <si>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</si>
  <si>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</si>
  <si>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</si>
  <si>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</si>
  <si>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</si>
  <si>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</si>
  <si>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</si>
  <si>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</si>
  <si>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</si>
  <si>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</si>
  <si>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</si>
  <si>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</si>
  <si>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</si>
  <si>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</si>
  <si>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</si>
  <si>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</si>
  <si>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</si>
  <si>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</si>
  <si>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</si>
  <si>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</si>
  <si>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</si>
  <si>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</si>
  <si>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</si>
  <si>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</si>
  <si>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</si>
  <si>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</si>
  <si>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</si>
  <si>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</si>
  <si>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</si>
  <si>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</si>
  <si>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</si>
  <si>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</si>
  <si>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</si>
  <si>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</si>
  <si>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</si>
  <si>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</si>
  <si>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</si>
  <si>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</si>
  <si>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</si>
  <si>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</si>
  <si>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</si>
  <si>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</si>
  <si>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</si>
  <si>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</si>
  <si>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</si>
  <si>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</si>
  <si>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</si>
  <si>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</si>
  <si>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</si>
  <si>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</si>
  <si>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</si>
  <si>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</si>
  <si>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</si>
  <si>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</si>
  <si>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</si>
  <si>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</si>
  <si>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</si>
  <si>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</si>
  <si>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</si>
  <si>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</si>
  <si>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</si>
  <si>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</si>
  <si>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</si>
  <si>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</si>
  <si>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</si>
  <si>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</si>
  <si>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</si>
  <si>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</si>
  <si>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</si>
  <si>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</si>
  <si>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</si>
  <si>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</si>
  <si>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</si>
  <si>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</si>
  <si>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</si>
  <si>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</si>
  <si>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</si>
  <si>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</si>
  <si>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</si>
  <si>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</si>
  <si>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</si>
  <si>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</si>
  <si>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</si>
  <si>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</si>
  <si>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</si>
  <si>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</si>
  <si>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</si>
  <si>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</si>
  <si>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</si>
  <si>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</si>
  <si>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</si>
  <si>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</si>
  <si>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</si>
  <si>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</si>
  <si>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</si>
  <si>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</si>
  <si>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</si>
  <si>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</si>
  <si>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</si>
  <si>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</si>
  <si>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</si>
  <si>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</si>
  <si>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</si>
  <si>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</si>
  <si>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</si>
  <si>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</si>
  <si>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</si>
  <si>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</si>
  <si>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</si>
  <si>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</si>
  <si>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</si>
  <si>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</si>
  <si>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</si>
  <si>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</si>
  <si>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</si>
  <si>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</si>
  <si>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</si>
  <si>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</si>
  <si>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</si>
  <si>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</si>
  <si>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</si>
  <si>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</si>
  <si>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</si>
  <si>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</si>
  <si>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</si>
  <si>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</si>
  <si>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</si>
  <si>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</si>
  <si>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</si>
  <si>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</si>
  <si>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</si>
  <si>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</si>
  <si>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</si>
  <si>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</si>
  <si>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</si>
  <si>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</si>
  <si>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</si>
  <si>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</si>
  <si>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</si>
  <si>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</si>
  <si>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</si>
  <si>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</si>
  <si>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</si>
  <si>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</si>
  <si>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</si>
  <si>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</si>
  <si>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</si>
  <si>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</si>
  <si>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</si>
  <si>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</si>
  <si>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</si>
  <si>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</si>
  <si>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</si>
  <si>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</si>
  <si>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</si>
  <si>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</si>
  <si>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</si>
  <si>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</si>
  <si>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</si>
  <si>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</si>
  <si>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</si>
  <si>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</si>
  <si>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</si>
  <si>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</si>
  <si>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</si>
  <si>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</si>
  <si>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</si>
  <si>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</si>
  <si>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</si>
  <si>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</si>
  <si>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</si>
  <si>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</si>
  <si>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</si>
  <si>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</si>
  <si>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</si>
  <si>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</si>
  <si>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</si>
  <si>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</si>
  <si>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</si>
  <si>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</si>
  <si>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</si>
  <si>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</si>
  <si>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</si>
  <si>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</si>
  <si>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</si>
  <si>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</si>
  <si>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</si>
  <si>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</si>
  <si>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</si>
  <si>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</si>
  <si>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</si>
  <si>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</si>
  <si>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</si>
  <si>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</si>
  <si>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</si>
  <si>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</si>
  <si>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</si>
  <si>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</si>
  <si>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</si>
  <si>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</si>
  <si>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</si>
  <si>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</si>
  <si>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</si>
  <si>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</si>
  <si>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</si>
  <si>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</si>
  <si>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</si>
  <si>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</si>
  <si>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</si>
  <si>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</si>
  <si>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</si>
  <si>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</si>
  <si>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</si>
  <si>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</si>
  <si>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</si>
  <si>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</si>
  <si>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</si>
  <si>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</si>
  <si>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</si>
  <si>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</si>
  <si>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</si>
  <si>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</si>
  <si>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</si>
  <si>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</si>
  <si>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</si>
  <si>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</si>
  <si>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</si>
  <si>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</si>
  <si>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</si>
  <si>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</si>
  <si>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</si>
  <si>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</si>
  <si>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</si>
  <si>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</si>
  <si>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</si>
  <si>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</si>
  <si>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</si>
  <si>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</si>
  <si>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</si>
  <si>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</si>
  <si>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</si>
  <si>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</si>
  <si>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</si>
  <si>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</si>
  <si>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</si>
  <si>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</si>
  <si>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</si>
  <si>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</si>
  <si>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</si>
  <si>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</si>
  <si>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</si>
  <si>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</si>
  <si>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</si>
  <si>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</si>
  <si>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</si>
  <si>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</si>
  <si>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</si>
  <si>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</si>
  <si>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</si>
  <si>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</si>
  <si>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</si>
  <si>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</si>
  <si>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</si>
  <si>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</si>
  <si>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</si>
  <si>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</si>
  <si>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</si>
  <si>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</si>
  <si>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</si>
  <si>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</si>
  <si>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</si>
  <si>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</si>
  <si>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</si>
  <si>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</si>
  <si>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</si>
  <si>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</si>
  <si>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</si>
  <si>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</si>
  <si>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</si>
  <si>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</si>
  <si>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</si>
  <si>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</si>
  <si>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</si>
  <si>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</si>
  <si>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</si>
  <si>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</si>
  <si>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</si>
  <si>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</si>
  <si>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</si>
  <si>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</si>
  <si>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</si>
  <si>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</si>
  <si>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</si>
  <si>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</si>
  <si>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</si>
  <si>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</si>
  <si>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</si>
  <si>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</si>
  <si>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</si>
  <si>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</si>
  <si>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</si>
  <si>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</si>
  <si>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</si>
  <si>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</si>
  <si>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</si>
  <si>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</si>
  <si>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</si>
  <si>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</si>
  <si>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</si>
  <si>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</si>
  <si>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</si>
  <si>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</si>
  <si>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</si>
  <si>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</si>
  <si>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</si>
  <si>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</si>
  <si>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</si>
  <si>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</si>
  <si>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</si>
  <si>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</si>
  <si>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</si>
  <si>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</si>
  <si>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</si>
  <si>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</si>
  <si>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</si>
  <si>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</si>
  <si>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</si>
  <si>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</si>
  <si>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</si>
  <si>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</si>
  <si>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</si>
  <si>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</si>
  <si>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</si>
  <si>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</si>
  <si>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</si>
  <si>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</si>
  <si>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</si>
  <si>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</si>
  <si>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</si>
  <si>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</si>
  <si>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</si>
  <si>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</si>
  <si>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</si>
  <si>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</si>
  <si>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</si>
  <si>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</si>
  <si>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</si>
  <si>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</si>
  <si>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</si>
  <si>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</si>
  <si>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</si>
  <si>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</si>
  <si>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</si>
  <si>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</si>
  <si>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</si>
  <si>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</si>
  <si>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</si>
  <si>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</si>
  <si>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</si>
  <si>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</si>
  <si>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</si>
  <si>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</si>
  <si>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</si>
  <si>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</si>
  <si>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</si>
  <si>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</si>
  <si>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</si>
  <si>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</si>
  <si>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</si>
  <si>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</si>
  <si>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</si>
  <si>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</si>
  <si>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</si>
  <si>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</si>
  <si>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</si>
  <si>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</si>
  <si>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</si>
  <si>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</si>
  <si>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</si>
  <si>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</si>
  <si>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</si>
  <si>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</si>
  <si>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</si>
  <si>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</si>
  <si>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</si>
  <si>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</si>
  <si>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</si>
  <si>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</si>
  <si>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</si>
  <si>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</si>
  <si>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</si>
  <si>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</si>
  <si>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</si>
  <si>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</si>
  <si>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</si>
  <si>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</si>
  <si>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</si>
  <si>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</si>
  <si>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</si>
  <si>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</si>
  <si>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</si>
  <si>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</si>
  <si>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</si>
  <si>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</si>
  <si>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</si>
  <si>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</si>
  <si>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</si>
  <si>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</si>
  <si>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</si>
  <si>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</si>
  <si>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</si>
  <si>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</si>
  <si>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</si>
  <si>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</si>
  <si>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</si>
  <si>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</si>
  <si>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</si>
  <si>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</si>
  <si>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</si>
  <si>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</si>
  <si>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</si>
  <si>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</si>
  <si>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</si>
  <si>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</si>
  <si>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</si>
  <si>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</si>
  <si>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</si>
  <si>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</si>
  <si>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</si>
  <si>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</si>
  <si>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</si>
  <si>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</si>
  <si>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</si>
  <si>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</si>
  <si>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</si>
  <si>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</si>
  <si>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</si>
  <si>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</si>
  <si>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</si>
  <si>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</si>
  <si>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</si>
  <si>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</si>
  <si>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</si>
  <si>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</si>
  <si>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</si>
  <si>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</si>
  <si>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</si>
  <si>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</si>
  <si>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</si>
  <si>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</si>
  <si>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</si>
  <si>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</si>
  <si>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</si>
  <si>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</si>
  <si>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</si>
  <si>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</si>
  <si>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</si>
  <si>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</si>
  <si>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</si>
  <si>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</si>
  <si>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</si>
  <si>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</si>
  <si>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</si>
  <si>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</si>
  <si>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</si>
  <si>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</si>
  <si>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</si>
  <si>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</si>
  <si>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</si>
  <si>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</si>
  <si>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</si>
  <si>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</si>
  <si>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</si>
  <si>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</si>
  <si>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</si>
  <si>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</si>
  <si>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</si>
  <si>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</si>
  <si>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</si>
  <si>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</si>
  <si>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</si>
  <si>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</si>
  <si>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</si>
  <si>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</si>
  <si>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</si>
  <si>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</si>
  <si>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</si>
  <si>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</si>
  <si>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</si>
  <si>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</si>
  <si>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</si>
  <si>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</si>
  <si>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</si>
  <si>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</si>
  <si>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</si>
  <si>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</si>
  <si>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</si>
  <si>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</si>
  <si>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</si>
  <si>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</si>
  <si>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</si>
  <si>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</si>
  <si>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</si>
  <si>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</si>
  <si>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</si>
  <si>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</si>
  <si>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</si>
  <si>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</si>
  <si>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</si>
  <si>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</si>
  <si>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</si>
  <si>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</si>
  <si>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</si>
  <si>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</si>
  <si>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</si>
  <si>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</si>
  <si>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</si>
  <si>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</si>
  <si>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</si>
  <si>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</si>
  <si>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</si>
  <si>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</si>
  <si>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</si>
  <si>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</si>
  <si>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</si>
  <si>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</si>
  <si>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</si>
  <si>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</si>
  <si>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</si>
  <si>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</si>
  <si>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</si>
  <si>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</si>
  <si>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</si>
  <si>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</si>
  <si>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</si>
  <si>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</si>
  <si>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</si>
  <si>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</si>
  <si>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</si>
  <si>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</si>
  <si>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</si>
  <si>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</si>
  <si>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</si>
  <si>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</si>
  <si>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</si>
  <si>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</si>
  <si>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</si>
  <si>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</si>
  <si>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</si>
  <si>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</si>
  <si>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</si>
  <si>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</si>
  <si>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</si>
  <si>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</si>
  <si>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</si>
  <si>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</si>
  <si>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</si>
  <si>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</si>
  <si>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</si>
  <si>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</si>
  <si>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</si>
  <si>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</si>
  <si>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</si>
  <si>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</si>
  <si>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</si>
  <si>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</si>
  <si>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</si>
  <si>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</si>
  <si>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</si>
  <si>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</si>
  <si>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</si>
  <si>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</si>
  <si>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</si>
  <si>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</si>
  <si>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</si>
  <si>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</si>
  <si>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</si>
  <si>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</si>
  <si>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</si>
  <si>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</si>
  <si>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</si>
  <si>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</si>
  <si>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</si>
  <si>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</si>
  <si>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</si>
  <si>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</si>
  <si>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</si>
  <si>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</si>
  <si>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</si>
  <si>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</si>
  <si>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</si>
  <si>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</si>
  <si>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</si>
  <si>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</si>
  <si>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</si>
  <si>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</si>
  <si>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</si>
  <si>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</si>
  <si>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</si>
  <si>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</si>
  <si>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</si>
  <si>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</si>
  <si>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</si>
  <si>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</si>
  <si>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</si>
  <si>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</si>
  <si>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</si>
  <si>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</si>
  <si>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</si>
  <si>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</si>
  <si>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</si>
  <si>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</si>
  <si>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</si>
  <si>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</si>
  <si>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</si>
  <si>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</si>
  <si>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</si>
  <si>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</si>
  <si>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</si>
  <si>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</si>
  <si>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</si>
  <si>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</si>
  <si>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</si>
  <si>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</si>
  <si>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</si>
  <si>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</si>
  <si>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</si>
  <si>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</si>
  <si>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</si>
  <si>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</si>
  <si>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</si>
  <si>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</si>
  <si>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</si>
  <si>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</si>
  <si>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</si>
  <si>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</si>
  <si>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</si>
  <si>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</si>
  <si>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</si>
  <si>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</si>
  <si>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</si>
  <si>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</si>
  <si>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</si>
  <si>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</si>
  <si>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</si>
  <si>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</si>
  <si>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</si>
  <si>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</si>
  <si>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</si>
  <si>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</si>
  <si>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</si>
  <si>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</si>
  <si>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</si>
  <si>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</si>
  <si>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</si>
  <si>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</si>
  <si>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</si>
  <si>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</si>
  <si>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</si>
  <si>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</si>
  <si>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</si>
  <si>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</si>
  <si>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</si>
  <si>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</si>
  <si>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</si>
  <si>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</si>
  <si>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</si>
  <si>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</si>
  <si>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</si>
  <si>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</si>
  <si>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</si>
  <si>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</si>
  <si>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</si>
  <si>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</si>
  <si>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</si>
  <si>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</si>
  <si>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</si>
  <si>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</si>
  <si>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</si>
  <si>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</si>
  <si>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</si>
  <si>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</si>
  <si>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</si>
  <si>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</si>
  <si>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</si>
  <si>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</si>
  <si>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</si>
  <si>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</si>
  <si>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</si>
  <si>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</si>
  <si>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</si>
  <si>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</si>
  <si>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</si>
  <si>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</si>
  <si>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</si>
  <si>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</si>
  <si>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</si>
  <si>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</si>
  <si>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</si>
  <si>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</si>
  <si>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</si>
  <si>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</si>
  <si>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</si>
  <si>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</si>
  <si>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</si>
  <si>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</si>
  <si>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</si>
  <si>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</si>
  <si>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</si>
  <si>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</si>
  <si>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</si>
  <si>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</si>
  <si>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</si>
  <si>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</si>
  <si>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</si>
  <si>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</si>
  <si>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</si>
  <si>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</si>
  <si>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</si>
  <si>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</si>
  <si>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</si>
  <si>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</si>
  <si>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</si>
  <si>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</si>
  <si>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</si>
  <si>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</si>
  <si>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</si>
  <si>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</si>
  <si>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</si>
  <si>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</si>
  <si>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</si>
  <si>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</si>
  <si>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</si>
  <si>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</si>
  <si>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</si>
  <si>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</si>
  <si>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</si>
  <si>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</si>
  <si>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</si>
  <si>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</si>
  <si>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</si>
  <si>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</si>
  <si>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</si>
  <si>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</si>
  <si>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</si>
  <si>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</si>
  <si>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</si>
  <si>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</si>
  <si>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</si>
  <si>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</si>
  <si>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</si>
  <si>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</si>
  <si>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</si>
  <si>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</si>
  <si>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</si>
  <si>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</si>
  <si>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</si>
  <si>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</si>
  <si>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</si>
  <si>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</si>
  <si>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</si>
  <si>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</si>
  <si>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</si>
  <si>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</si>
  <si>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</si>
  <si>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</si>
  <si>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</si>
  <si>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</si>
  <si>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</si>
  <si>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</si>
  <si>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</si>
  <si>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</si>
  <si>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</si>
  <si>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</si>
  <si>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</si>
  <si>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</si>
  <si>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</si>
  <si>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</si>
  <si>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</si>
  <si>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</si>
  <si>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</si>
  <si>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</si>
  <si>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</si>
  <si>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</si>
  <si>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</si>
  <si>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</si>
  <si>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</si>
  <si>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</si>
  <si>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</si>
  <si>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</si>
  <si>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</si>
  <si>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</si>
  <si>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</si>
  <si>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</si>
  <si>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</si>
  <si>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</si>
  <si>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</si>
  <si>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</si>
  <si>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</si>
  <si>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</si>
  <si>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</si>
  <si>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</si>
  <si>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</si>
  <si>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</si>
  <si>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</si>
  <si>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</si>
  <si>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</si>
  <si>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</si>
  <si>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</si>
  <si>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</si>
  <si>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</si>
  <si>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</si>
  <si>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</si>
  <si>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</si>
  <si>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</si>
  <si>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</si>
  <si>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</si>
  <si>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</si>
  <si>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</si>
  <si>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</si>
  <si>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</si>
  <si>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</si>
  <si>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</si>
  <si>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</si>
  <si>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</si>
  <si>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</si>
  <si>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</si>
  <si>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</si>
  <si>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</si>
  <si>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</si>
  <si>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</si>
  <si>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</si>
  <si>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</si>
  <si>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</si>
  <si>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</si>
  <si>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</si>
  <si>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</si>
  <si>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</si>
  <si>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</si>
  <si>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</si>
  <si>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</si>
  <si>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</si>
  <si>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</si>
  <si>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</si>
  <si>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</si>
  <si>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</si>
  <si>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</si>
  <si>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</si>
  <si>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</si>
  <si>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</si>
  <si>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</si>
  <si>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</si>
  <si>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</si>
  <si>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</si>
  <si>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</si>
  <si>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</si>
  <si>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</si>
  <si>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</si>
  <si>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</si>
  <si>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</si>
  <si>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</si>
  <si>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</si>
  <si>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</si>
  <si>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</si>
  <si>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</si>
  <si>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</si>
  <si>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</si>
  <si>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</si>
  <si>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</si>
  <si>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</si>
  <si>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</si>
  <si>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</si>
  <si>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</si>
  <si>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</si>
  <si>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</si>
  <si>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</si>
  <si>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</si>
  <si>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</si>
  <si>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</si>
  <si>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</si>
  <si>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</si>
  <si>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</si>
  <si>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</si>
  <si>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</si>
  <si>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</si>
  <si>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</si>
  <si>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</si>
  <si>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</si>
  <si>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</si>
  <si>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</si>
  <si>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</si>
  <si>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</si>
  <si>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</si>
  <si>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</si>
  <si>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</si>
  <si>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</si>
  <si>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</si>
  <si>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</si>
  <si>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</si>
  <si>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</si>
  <si>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</si>
  <si>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</si>
  <si>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</si>
  <si>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</si>
  <si>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</si>
  <si>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</si>
  <si>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</si>
  <si>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</si>
  <si>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</si>
  <si>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</si>
  <si>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</si>
  <si>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</si>
  <si>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</si>
  <si>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</si>
  <si>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</si>
  <si>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</si>
  <si>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</si>
  <si>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</si>
  <si>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</si>
  <si>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</si>
  <si>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</si>
  <si>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</si>
  <si>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</si>
  <si>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</si>
  <si>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</si>
  <si>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</si>
  <si>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</si>
  <si>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</si>
  <si>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</si>
  <si>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</si>
  <si>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</si>
  <si>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</si>
  <si>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</si>
  <si>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</si>
  <si>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</si>
  <si>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</si>
  <si>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</si>
  <si>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</si>
  <si>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</si>
  <si>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</si>
  <si>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</si>
  <si>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</si>
  <si>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</si>
  <si>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</si>
  <si>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</si>
  <si>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</si>
  <si>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</si>
  <si>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</si>
  <si>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</si>
  <si>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</si>
  <si>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</si>
  <si>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</si>
  <si>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</si>
  <si>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</si>
  <si>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</si>
  <si>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</si>
  <si>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</si>
  <si>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</si>
  <si>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</si>
  <si>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</si>
  <si>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</si>
  <si>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</si>
  <si>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</si>
  <si>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</si>
  <si>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</si>
  <si>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</si>
  <si>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</si>
  <si>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</si>
  <si>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</si>
  <si>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</si>
  <si>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</si>
  <si>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</si>
  <si>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</si>
  <si>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</si>
  <si>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</si>
  <si>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</si>
  <si>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</si>
  <si>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</si>
  <si>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</si>
  <si>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</si>
  <si>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</si>
  <si>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</si>
  <si>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</si>
  <si>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</si>
  <si>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</si>
  <si>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</si>
  <si>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</si>
  <si>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</si>
  <si>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</si>
  <si>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</si>
  <si>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</si>
  <si>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</si>
  <si>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</si>
  <si>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</si>
  <si>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</si>
  <si>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</si>
  <si>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</si>
  <si>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</si>
  <si>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</si>
  <si>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</si>
  <si>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</si>
  <si>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</si>
  <si>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</si>
  <si>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</si>
  <si>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</si>
  <si>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</si>
  <si>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</si>
  <si>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</si>
  <si>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</si>
  <si>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</si>
  <si>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</si>
  <si>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</si>
  <si>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</si>
  <si>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</si>
  <si>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</si>
  <si>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</si>
  <si>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</si>
  <si>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</si>
  <si>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</si>
  <si>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</si>
  <si>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</si>
  <si>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</si>
  <si>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</si>
  <si>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</si>
  <si>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</si>
  <si>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</si>
  <si>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</si>
  <si>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</si>
  <si>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</si>
  <si>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</si>
  <si>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</si>
  <si>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</si>
  <si>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</si>
  <si>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</si>
  <si>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</si>
  <si>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</si>
  <si>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</si>
  <si>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</si>
  <si>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</si>
  <si>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</si>
  <si>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</si>
  <si>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</si>
  <si>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</si>
  <si>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</si>
  <si>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</si>
  <si>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</si>
  <si>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</si>
  <si>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</si>
  <si>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</si>
  <si>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</si>
  <si>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</si>
  <si>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</si>
  <si>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</si>
  <si>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</si>
  <si>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</si>
  <si>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</si>
  <si>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</si>
  <si>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</si>
  <si>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</si>
  <si>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</si>
  <si>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</si>
  <si>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</si>
  <si>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</si>
  <si>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</si>
  <si>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</si>
  <si>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</si>
  <si>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</si>
  <si>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</si>
  <si>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</si>
  <si>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</si>
  <si>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</si>
  <si>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</si>
  <si>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</si>
  <si>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</si>
  <si>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</si>
  <si>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</si>
  <si>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</si>
  <si>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</si>
  <si>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</si>
  <si>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</si>
  <si>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</si>
  <si>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</si>
  <si>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</si>
  <si>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</si>
  <si>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</si>
  <si>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</si>
  <si>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</si>
  <si>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</si>
  <si>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</si>
  <si>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</si>
  <si>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</si>
  <si>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</si>
  <si>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</si>
  <si>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</si>
  <si>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</si>
  <si>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</si>
  <si>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</si>
  <si>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</si>
  <si>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</si>
  <si>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</si>
  <si>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</si>
  <si>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</si>
  <si>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</si>
  <si>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</si>
  <si>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</si>
  <si>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</si>
  <si>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</si>
  <si>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</si>
  <si>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</si>
  <si>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</si>
  <si>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</si>
  <si>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</si>
  <si>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</si>
  <si>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</si>
  <si>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</si>
  <si>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</si>
  <si>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</si>
  <si>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</si>
  <si>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</si>
  <si>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</si>
  <si>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</si>
  <si>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</si>
  <si>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</si>
  <si>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</si>
  <si>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</si>
  <si>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</si>
  <si>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</si>
  <si>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</si>
  <si>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</si>
  <si>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</si>
  <si>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</si>
  <si>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</si>
  <si>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</si>
  <si>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</si>
  <si>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</si>
  <si>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</si>
  <si>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</si>
  <si>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</si>
  <si>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</si>
  <si>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</si>
  <si>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</si>
  <si>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</si>
  <si>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</si>
  <si>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</si>
  <si>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</si>
  <si>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</si>
  <si>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</si>
  <si>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</si>
  <si>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</si>
  <si>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</si>
  <si>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</si>
  <si>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</si>
  <si>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</si>
  <si>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</si>
  <si>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</si>
  <si>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</si>
  <si>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</si>
  <si>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</si>
  <si>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</si>
  <si>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</si>
  <si>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</si>
  <si>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</si>
  <si>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</si>
  <si>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</si>
  <si>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</si>
  <si>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</si>
  <si>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</si>
  <si>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</si>
  <si>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</si>
  <si>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</si>
  <si>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</si>
  <si>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</si>
  <si>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</si>
  <si>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</si>
  <si>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</si>
  <si>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</si>
  <si>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</si>
  <si>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</si>
  <si>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</si>
  <si>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</si>
  <si>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</si>
  <si>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</si>
  <si>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</si>
  <si>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</si>
  <si>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</si>
  <si>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</si>
  <si>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</si>
  <si>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</si>
  <si>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</si>
  <si>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</si>
  <si>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</si>
  <si>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</si>
  <si>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</si>
  <si>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</si>
  <si>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</si>
  <si>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</si>
  <si>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</si>
  <si>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</si>
  <si>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</si>
  <si>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</si>
  <si>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</si>
  <si>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</si>
  <si>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</si>
  <si>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</si>
  <si>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</si>
  <si>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</si>
  <si>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</si>
  <si>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</si>
  <si>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</si>
  <si>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</si>
  <si>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</si>
  <si>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</si>
  <si>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</si>
  <si>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</si>
  <si>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</si>
  <si>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</si>
  <si>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</si>
  <si>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</si>
  <si>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</si>
  <si>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</si>
  <si>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</si>
  <si>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</si>
  <si>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</si>
  <si>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</si>
  <si>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</si>
  <si>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</si>
  <si>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</si>
  <si>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</si>
  <si>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</si>
  <si>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</si>
  <si>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</si>
  <si>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</si>
  <si>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</si>
  <si>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</si>
  <si>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</si>
  <si>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</si>
  <si>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</si>
  <si>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</si>
  <si>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</si>
  <si>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</si>
  <si>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</si>
  <si>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</si>
  <si>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</si>
  <si>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</si>
  <si>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</si>
  <si>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</si>
  <si>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</si>
  <si>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</si>
  <si>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</si>
  <si>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</si>
  <si>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</si>
  <si>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</si>
  <si>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</si>
  <si>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</si>
  <si>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</si>
  <si>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</si>
  <si>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</si>
  <si>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</si>
  <si>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</si>
  <si>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</si>
  <si>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</si>
  <si>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</si>
  <si>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</si>
  <si>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</si>
  <si>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</si>
  <si>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</si>
  <si>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</si>
  <si>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</si>
  <si>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</si>
  <si>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</si>
  <si>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</si>
  <si>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</si>
  <si>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</si>
  <si>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</si>
  <si>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</si>
  <si>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</si>
  <si>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</si>
  <si>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</si>
  <si>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</si>
  <si>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</si>
  <si>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</si>
  <si>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</si>
  <si>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</si>
  <si>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</si>
  <si>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</si>
  <si>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</si>
  <si>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</si>
  <si>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</si>
  <si>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</si>
  <si>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</si>
  <si>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</si>
  <si>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</si>
  <si>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</si>
  <si>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</si>
  <si>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</si>
  <si>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</si>
  <si>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</si>
  <si>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</si>
  <si>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</si>
  <si>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</si>
  <si>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</si>
  <si>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</si>
  <si>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</si>
  <si>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</si>
  <si>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</si>
  <si>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</si>
  <si>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</si>
  <si>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</si>
  <si>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</si>
  <si>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</si>
  <si>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</si>
  <si>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</si>
  <si>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</si>
  <si>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</si>
  <si>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</si>
  <si>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</si>
  <si>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</si>
  <si>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</si>
  <si>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</si>
  <si>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</si>
  <si>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</si>
  <si>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</si>
  <si>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</si>
  <si>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</si>
  <si>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</si>
  <si>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</si>
  <si>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</si>
  <si>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</si>
  <si>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</si>
  <si>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</si>
  <si>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</si>
  <si>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</si>
  <si>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</si>
  <si>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</si>
  <si>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</si>
  <si>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</si>
  <si>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</si>
  <si>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</si>
  <si>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</si>
  <si>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</si>
  <si>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</si>
  <si>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</si>
  <si>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</si>
  <si>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</si>
  <si>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</si>
  <si>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</si>
  <si>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</si>
  <si>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</si>
  <si>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</si>
  <si>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</si>
  <si>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</si>
  <si>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</si>
  <si>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</si>
  <si>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</si>
  <si>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</si>
  <si>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</si>
  <si>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</si>
  <si>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</si>
  <si>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</si>
  <si>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</si>
  <si>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</si>
  <si>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</si>
  <si>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</si>
  <si>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</si>
  <si>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</si>
  <si>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</si>
  <si>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</si>
  <si>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</si>
  <si>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</si>
  <si>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</si>
  <si>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</si>
  <si>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</si>
  <si>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</si>
  <si>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</si>
  <si>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</si>
  <si>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</si>
  <si>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</si>
  <si>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</si>
  <si>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</si>
  <si>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</si>
  <si>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</si>
  <si>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</si>
  <si>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</si>
  <si>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</si>
  <si>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</si>
  <si>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</si>
  <si>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</si>
  <si>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</si>
  <si>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</si>
  <si>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</si>
  <si>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</si>
  <si>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</si>
  <si>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</si>
  <si>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</si>
  <si>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</si>
  <si>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</si>
  <si>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</si>
  <si>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</si>
  <si>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</si>
  <si>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</si>
  <si>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</si>
  <si>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</si>
  <si>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</si>
  <si>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</si>
  <si>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</si>
  <si>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</si>
  <si>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</si>
  <si>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</si>
  <si>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</si>
  <si>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</si>
  <si>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</si>
  <si>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</si>
  <si>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</si>
  <si>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</si>
  <si>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</si>
  <si>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</si>
  <si>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</si>
  <si>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</si>
  <si>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</si>
  <si>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</si>
  <si>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</si>
  <si>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</si>
  <si>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</si>
  <si>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</si>
  <si>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</si>
  <si>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</si>
  <si>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</si>
  <si>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</si>
  <si>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</si>
  <si>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</si>
  <si>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</si>
  <si>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</si>
  <si>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</si>
  <si>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</si>
  <si>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</si>
  <si>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</si>
  <si>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</si>
  <si>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</si>
  <si>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</si>
  <si>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</si>
  <si>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</si>
  <si>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</si>
  <si>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</si>
  <si>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</si>
  <si>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</si>
  <si>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</si>
  <si>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</si>
  <si>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</si>
  <si>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</si>
  <si>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</si>
  <si>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</si>
  <si>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</si>
  <si>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</si>
  <si>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</si>
  <si>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</si>
  <si>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</si>
  <si>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</si>
  <si>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</si>
  <si>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</si>
  <si>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</si>
  <si>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</si>
  <si>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</si>
  <si>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</si>
  <si>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</si>
  <si>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</si>
  <si>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</si>
  <si>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</si>
  <si>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</si>
  <si>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</si>
  <si>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</si>
  <si>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</si>
  <si>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</si>
  <si>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</si>
  <si>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</si>
  <si>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</si>
  <si>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</si>
  <si>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</si>
  <si>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</si>
  <si>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</si>
  <si>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</si>
  <si>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</si>
  <si>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</si>
  <si>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</si>
  <si>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</si>
  <si>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</si>
  <si>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</si>
  <si>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</si>
  <si>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</si>
  <si>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</si>
  <si>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</si>
  <si>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</si>
  <si>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</si>
  <si>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</si>
  <si>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</si>
  <si>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</si>
  <si>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</si>
  <si>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</si>
  <si>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</si>
  <si>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</si>
  <si>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</si>
  <si>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</si>
  <si>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</si>
  <si>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</si>
  <si>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</si>
  <si>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</si>
  <si>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</si>
  <si>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</si>
  <si>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</si>
  <si>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</si>
  <si>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</si>
  <si>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</si>
  <si>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</si>
  <si>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</si>
  <si>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</si>
  <si>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</si>
  <si>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</si>
  <si>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</si>
  <si>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</si>
  <si>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</si>
  <si>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</si>
  <si>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</si>
  <si>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</si>
  <si>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</si>
  <si>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</si>
  <si>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</si>
  <si>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</si>
  <si>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</si>
  <si>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</si>
  <si>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</si>
  <si>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</si>
  <si>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</si>
  <si>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</si>
  <si>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</si>
  <si>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</si>
  <si>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</si>
  <si>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</si>
  <si>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</si>
  <si>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</si>
  <si>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</si>
  <si>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</si>
  <si>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</si>
  <si>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</si>
  <si>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</si>
  <si>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</si>
  <si>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</si>
  <si>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</si>
  <si>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</si>
  <si>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</si>
  <si>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</si>
  <si>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</si>
  <si>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</si>
  <si>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</si>
  <si>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</si>
  <si>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</si>
  <si>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</si>
  <si>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</si>
  <si>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</si>
  <si>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</si>
  <si>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</si>
  <si>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</si>
  <si>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</si>
  <si>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</si>
  <si>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</si>
  <si>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</si>
  <si>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</si>
  <si>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</si>
  <si>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</si>
  <si>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</si>
  <si>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</si>
  <si>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</si>
  <si>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</si>
  <si>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</si>
  <si>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</si>
  <si>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</si>
  <si>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</si>
  <si>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</si>
  <si>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</si>
  <si>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</si>
  <si>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</si>
  <si>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</si>
  <si>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</si>
  <si>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</si>
  <si>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</si>
  <si>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</si>
  <si>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</si>
  <si>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</si>
  <si>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</si>
  <si>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</si>
  <si>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</si>
  <si>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</si>
  <si>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</si>
  <si>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</si>
  <si>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</si>
  <si>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</si>
  <si>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</si>
  <si>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</si>
  <si>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</si>
  <si>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</si>
  <si>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</si>
  <si>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</si>
  <si>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</si>
  <si>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</si>
  <si>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</si>
  <si>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</si>
  <si>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</si>
  <si>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</si>
  <si>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</si>
  <si>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</si>
  <si>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</si>
  <si>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</si>
  <si>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</si>
  <si>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</si>
  <si>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</si>
  <si>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</si>
  <si>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</si>
  <si>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</si>
  <si>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</si>
  <si>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</si>
  <si>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</si>
  <si>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</si>
  <si>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</si>
  <si>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</si>
  <si>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</si>
  <si>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</si>
  <si>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</si>
  <si>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</si>
  <si>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</si>
  <si>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</si>
  <si>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</si>
  <si>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</si>
  <si>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</si>
  <si>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</si>
  <si>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</si>
  <si>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</si>
  <si>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</si>
  <si>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</si>
  <si>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</si>
  <si>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</si>
  <si>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</si>
  <si>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</si>
  <si>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</si>
  <si>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</si>
  <si>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</si>
  <si>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</si>
  <si>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</si>
  <si>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</si>
  <si>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</si>
  <si>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</si>
  <si>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</si>
  <si>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</si>
  <si>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</si>
  <si>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</si>
  <si>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</si>
  <si>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</si>
  <si>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</si>
  <si>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</si>
  <si>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</si>
  <si>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</si>
  <si>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</si>
  <si>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</si>
  <si>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</si>
  <si>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</si>
  <si>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</si>
  <si>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</si>
  <si>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</si>
  <si>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</si>
  <si>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</si>
  <si>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</si>
  <si>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</si>
  <si>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</si>
  <si>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</si>
  <si>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</si>
  <si>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</si>
  <si>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</si>
  <si>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</si>
  <si>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</si>
  <si>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</si>
  <si>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</si>
  <si>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</si>
  <si>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</si>
  <si>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</si>
  <si>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</si>
  <si>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</si>
  <si>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</si>
  <si>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</si>
  <si>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</si>
  <si>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</si>
  <si>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</si>
  <si>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</si>
  <si>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</si>
  <si>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</si>
  <si>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</si>
  <si>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</si>
  <si>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</si>
  <si>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</si>
  <si>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</si>
  <si>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</si>
  <si>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</si>
  <si>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</si>
  <si>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</si>
  <si>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</si>
  <si>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</si>
  <si>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</si>
  <si>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</si>
  <si>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</si>
  <si>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</si>
  <si>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</si>
  <si>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</si>
  <si>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</si>
  <si>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</si>
  <si>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</si>
  <si>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</si>
  <si>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</si>
  <si>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</si>
  <si>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</si>
  <si>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</si>
  <si>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</si>
  <si>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</si>
  <si>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</si>
  <si>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</si>
  <si>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</si>
  <si>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</si>
  <si>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</si>
  <si>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</si>
  <si>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</si>
  <si>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</si>
  <si>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</si>
  <si>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</si>
  <si>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</si>
  <si>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</si>
  <si>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</si>
  <si>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</si>
  <si>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</si>
  <si>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</si>
  <si>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</si>
  <si>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</si>
  <si>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</si>
  <si>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</si>
  <si>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</si>
  <si>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</si>
  <si>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</si>
  <si>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</si>
  <si>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</si>
  <si>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</si>
  <si>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</si>
  <si>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</si>
  <si>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</si>
  <si>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</si>
  <si>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</si>
  <si>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</si>
  <si>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</si>
  <si>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</si>
  <si>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</si>
  <si>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</si>
  <si>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</si>
  <si>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</si>
  <si>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</si>
  <si>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</si>
  <si>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</si>
  <si>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</si>
  <si>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</si>
  <si>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</si>
  <si>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</si>
  <si>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</si>
  <si>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</si>
  <si>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</si>
  <si>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</si>
  <si>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</si>
  <si>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</si>
  <si>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</si>
  <si>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</si>
  <si>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</si>
  <si>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</si>
  <si>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</si>
  <si>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</si>
  <si>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</si>
  <si>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</si>
  <si>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</si>
  <si>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</si>
  <si>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</si>
  <si>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</si>
  <si>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</si>
  <si>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</si>
  <si>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</si>
  <si>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</si>
  <si>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</si>
  <si>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</si>
  <si>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</si>
  <si>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</si>
  <si>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</si>
  <si>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</si>
  <si>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</si>
  <si>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</si>
  <si>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</si>
  <si>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</si>
  <si>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</si>
  <si>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</si>
  <si>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</si>
  <si>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</si>
  <si>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</si>
  <si>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</si>
  <si>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</si>
  <si>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</si>
  <si>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</si>
  <si>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</si>
  <si>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</si>
  <si>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</si>
  <si>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</si>
  <si>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</si>
  <si>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</si>
  <si>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</si>
  <si>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</si>
  <si>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</si>
  <si>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</si>
  <si>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</si>
  <si>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</si>
  <si>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</si>
  <si>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</si>
  <si>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</si>
  <si>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</si>
  <si>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</si>
  <si>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</si>
  <si>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</si>
  <si>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</si>
  <si>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</si>
  <si>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</si>
  <si>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</si>
  <si>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</si>
  <si>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</si>
  <si>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</si>
  <si>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</si>
  <si>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</si>
  <si>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</si>
  <si>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</si>
  <si>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</si>
  <si>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</si>
  <si>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</si>
  <si>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</si>
  <si>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</si>
  <si>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</si>
  <si>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</si>
  <si>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</si>
  <si>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</si>
  <si>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</si>
  <si>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</si>
  <si>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</si>
  <si>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</si>
  <si>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</si>
  <si>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</si>
  <si>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</si>
  <si>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</si>
  <si>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</si>
  <si>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</si>
  <si>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</si>
  <si>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</si>
  <si>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</si>
  <si>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</si>
  <si>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</si>
  <si>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</si>
  <si>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</si>
  <si>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</si>
  <si>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</si>
  <si>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</si>
  <si>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</si>
  <si>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</si>
  <si>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</si>
  <si>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</si>
  <si>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</si>
  <si>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</si>
  <si>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</si>
  <si>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</si>
  <si>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</si>
  <si>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</si>
  <si>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</si>
  <si>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</si>
  <si>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</si>
  <si>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</si>
  <si>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</si>
  <si>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</si>
  <si>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</si>
  <si>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</si>
  <si>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</si>
  <si>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</si>
  <si>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</si>
  <si>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</si>
  <si>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</si>
  <si>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</si>
  <si>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</si>
  <si>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</si>
  <si>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</si>
  <si>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</si>
  <si>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</si>
  <si>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</si>
  <si>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</si>
  <si>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</si>
  <si>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</si>
  <si>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</si>
  <si>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</si>
  <si>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</si>
  <si>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</si>
  <si>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</si>
  <si>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</si>
  <si>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</si>
  <si>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</si>
  <si>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</si>
  <si>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</si>
  <si>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</si>
  <si>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</si>
  <si>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</si>
  <si>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</si>
  <si>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</si>
  <si>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</si>
  <si>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</si>
  <si>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</si>
  <si>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</si>
  <si>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</si>
  <si>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</si>
  <si>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</si>
  <si>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</si>
  <si>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</si>
  <si>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</si>
  <si>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</si>
  <si>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</si>
  <si>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</si>
  <si>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</si>
  <si>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</si>
  <si>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</si>
  <si>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</si>
  <si>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</si>
  <si>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</si>
  <si>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</si>
  <si>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</si>
  <si>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</si>
  <si>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</si>
  <si>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</si>
  <si>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</si>
  <si>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</si>
  <si>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</si>
  <si>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</si>
  <si>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</si>
  <si>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</si>
  <si>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</si>
  <si>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</si>
  <si>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</si>
  <si>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</si>
  <si>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</si>
  <si>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</si>
  <si>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</si>
  <si>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</si>
  <si>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</si>
  <si>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</si>
  <si>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</si>
  <si>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</si>
  <si>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</si>
  <si>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</si>
  <si>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</si>
  <si>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</si>
  <si>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</si>
  <si>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</si>
  <si>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</si>
  <si>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</si>
  <si>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</si>
  <si>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</si>
  <si>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</si>
  <si>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</si>
  <si>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</si>
  <si>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</si>
  <si>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</si>
  <si>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</si>
  <si>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</si>
  <si>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</si>
  <si>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</si>
  <si>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</si>
  <si>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</si>
  <si>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</si>
  <si>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</si>
  <si>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</si>
  <si>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</si>
  <si>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</si>
  <si>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</si>
  <si>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</si>
  <si>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</si>
  <si>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</si>
  <si>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</si>
  <si>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</si>
  <si>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</si>
  <si>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</si>
  <si>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</si>
  <si>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</si>
  <si>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</si>
  <si>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</si>
  <si>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</si>
  <si>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</si>
  <si>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</si>
  <si>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</si>
  <si>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</si>
  <si>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</si>
  <si>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</si>
  <si>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</si>
  <si>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</si>
  <si>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</si>
  <si>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</si>
  <si>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</si>
  <si>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</si>
  <si>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</si>
  <si>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</si>
  <si>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</si>
  <si>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</si>
  <si>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</si>
  <si>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</si>
  <si>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</si>
  <si>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</si>
  <si>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</si>
  <si>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</si>
  <si>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</si>
  <si>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</si>
  <si>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</si>
  <si>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</si>
  <si>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</si>
  <si>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</si>
  <si>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</si>
  <si>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</si>
  <si>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</si>
  <si>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</si>
  <si>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</si>
  <si>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</si>
  <si>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</si>
  <si>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</si>
  <si>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</si>
  <si>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</si>
  <si>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</si>
  <si>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</si>
  <si>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</si>
  <si>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</si>
  <si>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</si>
  <si>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</si>
  <si>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</si>
  <si>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</si>
  <si>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</si>
  <si>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</si>
  <si>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</si>
  <si>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</si>
  <si>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</si>
  <si>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</si>
  <si>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</si>
  <si>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</si>
  <si>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</si>
  <si>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</si>
  <si>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</si>
  <si>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</si>
  <si>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</si>
  <si>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</si>
  <si>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</si>
  <si>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</si>
  <si>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</si>
  <si>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</si>
  <si>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</si>
  <si>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</si>
  <si>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</si>
  <si>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</si>
  <si>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</si>
  <si>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</si>
  <si>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</si>
  <si>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</si>
  <si>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</si>
  <si>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</si>
  <si>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</si>
  <si>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</si>
  <si>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</si>
  <si>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</si>
  <si>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</si>
  <si>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</si>
  <si>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</si>
  <si>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</si>
  <si>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</si>
  <si>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</si>
  <si>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</si>
  <si>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</si>
  <si>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</si>
  <si>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</si>
  <si>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</si>
  <si>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</si>
  <si>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</si>
  <si>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</si>
  <si>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</si>
  <si>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</si>
  <si>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</si>
  <si>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</si>
  <si>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</si>
  <si>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</si>
  <si>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</si>
  <si>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</si>
  <si>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</si>
  <si>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</si>
  <si>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</si>
  <si>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</si>
  <si>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</si>
  <si>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</si>
  <si>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</si>
  <si>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</si>
  <si>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</si>
  <si>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</si>
  <si>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</si>
  <si>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</si>
  <si>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</si>
  <si>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</si>
  <si>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</si>
  <si>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</si>
  <si>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</si>
  <si>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</si>
  <si>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</si>
  <si>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</si>
  <si>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</si>
  <si>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</si>
  <si>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</si>
  <si>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</si>
  <si>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</si>
  <si>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</si>
  <si>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</si>
  <si>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</si>
  <si>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</si>
  <si>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</si>
  <si>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</si>
  <si>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</si>
  <si>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</si>
  <si>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</si>
  <si>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</si>
  <si>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</si>
  <si>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</si>
  <si>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</si>
  <si>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</si>
  <si>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</si>
  <si>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</si>
  <si>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</si>
  <si>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</si>
  <si>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</si>
  <si>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</si>
  <si>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</si>
  <si>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</si>
  <si>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</si>
  <si>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</si>
  <si>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</si>
  <si>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</si>
  <si>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</si>
  <si>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</si>
  <si>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</si>
  <si>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</si>
  <si>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</si>
  <si>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</si>
  <si>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</si>
  <si>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</si>
  <si>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</si>
  <si>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</si>
  <si>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</si>
  <si>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</si>
  <si>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</si>
  <si>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</si>
  <si>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</si>
  <si>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</si>
  <si>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</si>
  <si>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</si>
  <si>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</si>
  <si>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</si>
  <si>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</si>
  <si>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</si>
  <si>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</si>
  <si>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</si>
  <si>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</si>
  <si>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</si>
  <si>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</si>
  <si>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</si>
  <si>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</si>
  <si>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</si>
  <si>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</si>
  <si>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</si>
  <si>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</si>
  <si>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</si>
  <si>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</si>
  <si>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</si>
  <si>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</si>
  <si>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</si>
  <si>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</si>
  <si>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</si>
  <si>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</si>
  <si>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</si>
  <si>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</si>
  <si>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</si>
  <si>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</si>
  <si>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</si>
  <si>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</si>
  <si>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</si>
  <si>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</si>
  <si>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</si>
  <si>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</si>
  <si>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</si>
  <si>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</si>
  <si>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</si>
  <si>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</si>
  <si>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</si>
  <si>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</si>
  <si>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</si>
  <si>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</si>
  <si>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</si>
  <si>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</si>
  <si>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</si>
  <si>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</si>
  <si>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</si>
  <si>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</si>
  <si>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</si>
  <si>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</si>
  <si>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</si>
  <si>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</si>
  <si>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</si>
  <si>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</si>
  <si>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</si>
  <si>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</si>
  <si>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</si>
  <si>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</si>
  <si>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</si>
  <si>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</si>
  <si>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</si>
  <si>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</si>
  <si>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</si>
  <si>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</si>
  <si>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</si>
  <si>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</si>
  <si>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</si>
  <si>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</si>
  <si>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</si>
  <si>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</si>
  <si>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</si>
  <si>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</si>
  <si>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</si>
  <si>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</si>
  <si>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</si>
  <si>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</si>
  <si>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</si>
  <si>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</si>
  <si>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</si>
  <si>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</si>
  <si>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</si>
  <si>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</si>
  <si>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</si>
  <si>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</si>
  <si>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</si>
  <si>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</si>
  <si>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</si>
  <si>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</si>
  <si>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</si>
  <si>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</si>
  <si>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</si>
  <si>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</si>
  <si>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</si>
  <si>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</si>
  <si>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</si>
  <si>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</si>
  <si>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</si>
  <si>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</si>
  <si>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</si>
  <si>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</si>
  <si>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</si>
  <si>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</si>
  <si>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</si>
  <si>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</si>
  <si>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</si>
  <si>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</si>
  <si>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</si>
  <si>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</si>
  <si>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</si>
  <si>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</si>
  <si>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</si>
  <si>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</si>
  <si>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</si>
  <si>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</si>
  <si>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</si>
  <si>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</si>
  <si>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</si>
  <si>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</si>
  <si>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</si>
  <si>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</si>
  <si>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</si>
  <si>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</si>
  <si>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</si>
  <si>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</si>
  <si>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</si>
  <si>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</si>
  <si>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</si>
  <si>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</si>
  <si>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</si>
  <si>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</si>
  <si>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</si>
  <si>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</si>
  <si>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</si>
  <si>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</si>
  <si>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</si>
  <si>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</si>
  <si>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</si>
  <si>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</si>
  <si>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</si>
  <si>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</si>
  <si>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</si>
  <si>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</si>
  <si>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</si>
  <si>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</si>
  <si>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</si>
  <si>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</si>
  <si>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</si>
  <si>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</si>
  <si>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</si>
  <si>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</si>
  <si>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</si>
  <si>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</si>
  <si>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</si>
  <si>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</si>
  <si>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</si>
  <si>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</si>
  <si>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</si>
  <si>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</si>
  <si>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</si>
  <si>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</si>
  <si>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</si>
  <si>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</si>
  <si>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</si>
  <si>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</si>
  <si>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</si>
  <si>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</si>
  <si>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</si>
  <si>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</si>
  <si>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</si>
  <si>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</si>
  <si>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</si>
  <si>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</si>
  <si>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</si>
  <si>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</si>
  <si>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</si>
  <si>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</si>
  <si>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</si>
  <si>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</si>
  <si>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</si>
  <si>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</si>
  <si>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</si>
  <si>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</si>
  <si>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</si>
  <si>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</si>
  <si>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</si>
  <si>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</si>
  <si>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</si>
  <si>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</si>
  <si>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</si>
  <si>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</si>
  <si>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</si>
  <si>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</si>
  <si>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</si>
  <si>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</si>
  <si>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</si>
  <si>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</si>
  <si>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</si>
  <si>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</si>
  <si>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</si>
  <si>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</si>
  <si>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</si>
  <si>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</si>
  <si>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</si>
  <si>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</si>
  <si>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</si>
  <si>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</si>
  <si>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</si>
  <si>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</si>
  <si>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</si>
  <si>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</si>
  <si>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</si>
  <si>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</si>
  <si>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</si>
  <si>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</si>
  <si>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</si>
  <si>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</si>
  <si>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</si>
  <si>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</si>
  <si>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</si>
  <si>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</si>
  <si>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</si>
  <si>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</si>
  <si>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</si>
  <si>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</si>
  <si>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</si>
  <si>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</si>
  <si>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</si>
  <si>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</si>
  <si>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</si>
  <si>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</si>
  <si>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</si>
  <si>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</si>
  <si>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</si>
  <si>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</si>
  <si>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</si>
  <si>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</si>
  <si>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</si>
  <si>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</si>
  <si>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</si>
  <si>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</si>
  <si>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</si>
  <si>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</si>
  <si>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</si>
  <si>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</si>
  <si>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</si>
  <si>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</si>
  <si>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</si>
  <si>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</si>
  <si>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</si>
  <si>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</si>
  <si>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</si>
  <si>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</si>
  <si>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</si>
  <si>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</si>
  <si>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</si>
  <si>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</si>
  <si>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</si>
  <si>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</si>
  <si>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</si>
  <si>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</si>
  <si>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</si>
  <si>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</si>
  <si>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</si>
  <si>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</si>
  <si>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</si>
  <si>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</si>
  <si>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</si>
  <si>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</si>
  <si>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</si>
  <si>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</si>
  <si>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</si>
  <si>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</si>
  <si>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</si>
  <si>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</si>
  <si>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</si>
  <si>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</si>
  <si>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</si>
  <si>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</si>
  <si>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</si>
  <si>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</si>
  <si>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</si>
  <si>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</si>
  <si>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</si>
  <si>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</si>
  <si>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</si>
  <si>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</si>
  <si>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</si>
  <si>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</si>
  <si>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</si>
  <si>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</si>
  <si>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</si>
  <si>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</si>
  <si>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</si>
  <si>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</si>
  <si>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</si>
  <si>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</si>
  <si>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</si>
  <si>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</si>
  <si>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</si>
  <si>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</si>
  <si>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</si>
  <si>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</si>
  <si>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</si>
  <si>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</si>
  <si>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</si>
  <si>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</si>
  <si>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</si>
  <si>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</si>
  <si>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</si>
  <si>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</si>
  <si>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</si>
  <si>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</si>
  <si>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</si>
  <si>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</si>
  <si>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</si>
  <si>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</si>
  <si>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</si>
  <si>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</si>
  <si>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</si>
  <si>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</si>
  <si>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</si>
  <si>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</si>
  <si>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</si>
  <si>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</si>
  <si>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</si>
  <si>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</si>
  <si>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</si>
  <si>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</si>
  <si>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</si>
  <si>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</si>
  <si>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</si>
  <si>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</si>
  <si>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</si>
  <si>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</si>
  <si>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</si>
  <si>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</si>
  <si>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</si>
  <si>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</si>
  <si>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</si>
  <si>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</si>
  <si>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</si>
  <si>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</si>
  <si>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</si>
  <si>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</si>
  <si>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</si>
  <si>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</si>
  <si>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</si>
  <si>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</si>
  <si>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</si>
  <si>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</si>
  <si>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</si>
  <si>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</si>
  <si>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</si>
  <si>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</si>
  <si>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</si>
  <si>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</si>
  <si>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</si>
  <si>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</si>
  <si>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</si>
  <si>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</si>
  <si>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</si>
  <si>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</si>
  <si>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</si>
  <si>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</si>
  <si>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</si>
  <si>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</si>
  <si>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</si>
  <si>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</si>
  <si>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</si>
  <si>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</si>
  <si>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</si>
  <si>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</si>
  <si>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</si>
  <si>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</si>
  <si>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</si>
  <si>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</si>
  <si>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</si>
  <si>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</si>
  <si>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</si>
  <si>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</si>
  <si>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</si>
  <si>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</si>
  <si>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</si>
  <si>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</si>
  <si>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</si>
  <si>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</si>
  <si>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</si>
  <si>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</si>
  <si>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</si>
  <si>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</si>
  <si>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</si>
  <si>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</si>
  <si>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</si>
  <si>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</si>
  <si>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</si>
  <si>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</si>
  <si>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</si>
  <si>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</si>
  <si>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</si>
  <si>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</si>
  <si>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</si>
  <si>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</si>
  <si>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</si>
  <si>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</si>
  <si>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</si>
  <si>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</si>
  <si>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</si>
  <si>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</si>
  <si>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</si>
  <si>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</si>
  <si>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</si>
  <si>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</si>
  <si>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</si>
  <si>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</si>
  <si>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</si>
  <si>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</si>
  <si>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</si>
  <si>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</si>
  <si>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</si>
  <si>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</si>
  <si>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</si>
  <si>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</si>
  <si>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</si>
  <si>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</si>
  <si>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</si>
  <si>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</si>
  <si>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</si>
  <si>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</si>
  <si>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</si>
  <si>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</si>
  <si>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</si>
  <si>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</si>
  <si>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</si>
  <si>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</si>
  <si>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</si>
  <si>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</si>
  <si>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</si>
  <si>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</si>
  <si>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</si>
  <si>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</si>
  <si>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</si>
  <si>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</si>
  <si>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</si>
  <si>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</si>
  <si>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</si>
  <si>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</si>
  <si>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</si>
  <si>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</si>
  <si>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</si>
  <si>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</si>
  <si>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</si>
  <si>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</si>
  <si>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</si>
  <si>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</si>
  <si>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</si>
  <si>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</si>
  <si>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</si>
  <si>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</si>
  <si>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</si>
  <si>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</si>
  <si>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</si>
  <si>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</si>
  <si>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</si>
  <si>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</si>
  <si>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</si>
  <si>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</si>
  <si>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</si>
  <si>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</si>
  <si>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</si>
  <si>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</si>
  <si>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</si>
  <si>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</si>
  <si>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</si>
  <si>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</si>
  <si>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</si>
  <si>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</si>
  <si>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</si>
  <si>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</si>
  <si>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</si>
  <si>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</si>
  <si>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</si>
  <si>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</si>
  <si>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</si>
  <si>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</si>
  <si>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</si>
  <si>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</si>
  <si>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</si>
  <si>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</si>
  <si>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</si>
  <si>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</si>
  <si>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</si>
  <si>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</si>
  <si>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</si>
  <si>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</si>
  <si>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</si>
  <si>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</si>
  <si>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</si>
  <si>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</si>
  <si>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</si>
  <si>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</si>
  <si>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</si>
  <si>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</si>
  <si>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</si>
  <si>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</si>
  <si>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</si>
  <si>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</si>
  <si>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</si>
  <si>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</si>
  <si>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</si>
  <si>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</si>
  <si>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</si>
  <si>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</si>
  <si>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</si>
  <si>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</si>
  <si>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</si>
  <si>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</si>
  <si>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</si>
  <si>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</si>
  <si>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</si>
  <si>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</si>
  <si>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</si>
  <si>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</si>
  <si>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</si>
  <si>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</si>
  <si>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</si>
  <si>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</si>
  <si>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</si>
  <si>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</si>
  <si>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</si>
  <si>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</si>
  <si>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</si>
  <si>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</si>
  <si>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</si>
  <si>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</si>
  <si>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</si>
  <si>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</si>
  <si>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</si>
  <si>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</si>
  <si>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</si>
  <si>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</si>
  <si>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</si>
  <si>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</si>
  <si>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</si>
  <si>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</si>
  <si>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</si>
  <si>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</si>
  <si>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</si>
  <si>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</si>
  <si>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</si>
  <si>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</si>
  <si>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</si>
  <si>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</si>
  <si>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</si>
  <si>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</si>
  <si>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</si>
  <si>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</si>
  <si>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</si>
  <si>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</si>
  <si>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</si>
  <si>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</si>
  <si>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</si>
  <si>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</si>
  <si>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</si>
  <si>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</si>
  <si>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</si>
  <si>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</si>
  <si>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</si>
  <si>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</si>
  <si>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</si>
  <si>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</si>
  <si>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</si>
  <si>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</si>
  <si>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</si>
  <si>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</si>
  <si>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</si>
  <si>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</si>
  <si>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</si>
  <si>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</si>
  <si>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</si>
  <si>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</si>
  <si>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</si>
  <si>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</si>
  <si>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</si>
  <si>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</si>
  <si>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</si>
  <si>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</si>
  <si>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</si>
  <si>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</si>
  <si>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</si>
  <si>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</si>
  <si>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</si>
  <si>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</si>
  <si>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</si>
  <si>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</si>
  <si>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</si>
  <si>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</si>
  <si>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</si>
  <si>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</si>
  <si>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</si>
  <si>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</si>
  <si>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</si>
  <si>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</si>
  <si>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</si>
  <si>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</si>
  <si>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</si>
  <si>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</si>
  <si>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</si>
  <si>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</si>
  <si>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</si>
  <si>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</si>
  <si>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</si>
  <si>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</si>
  <si>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</si>
  <si>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</si>
  <si>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</si>
  <si>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</si>
  <si>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</si>
  <si>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</si>
  <si>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</si>
  <si>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</si>
  <si>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</si>
  <si>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</si>
  <si>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</si>
  <si>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</si>
  <si>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</si>
  <si>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</si>
  <si>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</si>
  <si>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</si>
  <si>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</si>
  <si>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</si>
  <si>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</si>
  <si>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</si>
  <si>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</si>
  <si>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</si>
  <si>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</si>
  <si>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</si>
  <si>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</si>
  <si>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</si>
  <si>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</si>
  <si>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</si>
  <si>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</si>
  <si>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</si>
  <si>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</si>
  <si>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</si>
  <si>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</si>
  <si>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</si>
  <si>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</si>
  <si>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</si>
  <si>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</si>
  <si>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</si>
  <si>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</si>
  <si>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</si>
  <si>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</si>
  <si>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</si>
  <si>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</si>
  <si>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</si>
  <si>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</si>
  <si>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</si>
  <si>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</si>
  <si>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</si>
  <si>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</si>
  <si>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</si>
  <si>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</si>
  <si>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</si>
  <si>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</si>
  <si>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</si>
  <si>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</si>
  <si>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</si>
  <si>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</si>
  <si>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</si>
  <si>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</si>
  <si>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</si>
  <si>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</si>
  <si>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</si>
  <si>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</si>
  <si>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</si>
  <si>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</si>
  <si>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</si>
  <si>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</si>
  <si>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</si>
  <si>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</si>
  <si>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</si>
  <si>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</si>
  <si>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</si>
  <si>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</si>
  <si>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</si>
  <si>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</si>
  <si>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</si>
  <si>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</si>
  <si>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</si>
  <si>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</si>
  <si>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</si>
  <si>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</si>
  <si>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</si>
  <si>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</si>
  <si>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</si>
  <si>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</si>
  <si>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</si>
  <si>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</si>
  <si>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</si>
  <si>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</si>
  <si>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</si>
  <si>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</si>
  <si>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</si>
  <si>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</si>
  <si>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</si>
  <si>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</si>
  <si>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</si>
  <si>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</si>
  <si>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</si>
  <si>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</si>
  <si>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</si>
  <si>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</si>
  <si>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</si>
  <si>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</si>
  <si>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</si>
  <si>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</si>
  <si>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</si>
  <si>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</si>
  <si>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</si>
  <si>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</si>
  <si>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</si>
  <si>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</si>
  <si>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</si>
  <si>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</si>
  <si>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</si>
  <si>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</si>
  <si>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</si>
  <si>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</si>
  <si>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</si>
  <si>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</si>
  <si>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</si>
  <si>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</si>
  <si>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</si>
  <si>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</si>
  <si>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</si>
  <si>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</si>
  <si>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</si>
  <si>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</si>
  <si>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</si>
  <si>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</si>
  <si>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</si>
  <si>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</si>
  <si>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</si>
  <si>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</si>
  <si>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</si>
  <si>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</si>
  <si>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</si>
  <si>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</si>
  <si>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</si>
  <si>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</si>
  <si>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</si>
  <si>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</si>
  <si>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</si>
  <si>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</si>
  <si>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</si>
  <si>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</si>
  <si>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</si>
  <si>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</si>
  <si>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</si>
  <si>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</si>
  <si>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</si>
  <si>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</si>
  <si>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</si>
  <si>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</si>
  <si>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</si>
  <si>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</si>
  <si>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</si>
  <si>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</si>
  <si>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</si>
  <si>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</si>
  <si>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</si>
  <si>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</si>
  <si>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</si>
  <si>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</si>
  <si>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</si>
  <si>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</si>
  <si>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</si>
  <si>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</si>
  <si>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</si>
  <si>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</si>
  <si>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</si>
  <si>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</si>
  <si>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</si>
  <si>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</si>
  <si>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</si>
  <si>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</si>
  <si>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</si>
  <si>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</si>
  <si>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</si>
  <si>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</si>
  <si>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</si>
  <si>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</si>
  <si>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</si>
  <si>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</si>
  <si>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</si>
  <si>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</si>
  <si>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</si>
  <si>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</si>
  <si>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</si>
  <si>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</si>
  <si>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</si>
  <si>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</si>
  <si>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</si>
  <si>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</si>
  <si>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</si>
  <si>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</si>
  <si>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</si>
  <si>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</si>
  <si>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</si>
  <si>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</si>
  <si>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</si>
  <si>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</si>
  <si>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</si>
  <si>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</si>
  <si>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</si>
  <si>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</si>
  <si>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</si>
  <si>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</si>
  <si>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</si>
  <si>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</si>
  <si>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</si>
  <si>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</si>
  <si>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</si>
  <si>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</si>
  <si>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</si>
  <si>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</si>
  <si>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</si>
  <si>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</si>
  <si>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</si>
  <si>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</si>
  <si>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</si>
  <si>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</si>
  <si>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</si>
  <si>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</si>
  <si>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</si>
  <si>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</si>
  <si>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</si>
  <si>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</si>
  <si>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</si>
  <si>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</si>
  <si>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</si>
  <si>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</si>
  <si>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</si>
  <si>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</si>
  <si>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</si>
  <si>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</si>
  <si>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</si>
  <si>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</si>
  <si>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</si>
  <si>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</si>
  <si>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</si>
  <si>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</si>
  <si>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</si>
  <si>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</si>
  <si>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</si>
  <si>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</si>
  <si>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</si>
  <si>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</si>
  <si>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</si>
  <si>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</si>
  <si>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</si>
  <si>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</si>
  <si>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</si>
  <si>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</si>
  <si>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</si>
  <si>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</si>
  <si>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</si>
  <si>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</si>
  <si>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</si>
  <si>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</si>
  <si>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</si>
  <si>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</si>
  <si>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</si>
  <si>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</si>
  <si>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</si>
  <si>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</si>
  <si>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</si>
  <si>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</si>
  <si>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</si>
  <si>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</si>
  <si>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</si>
  <si>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</si>
  <si>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</si>
  <si>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</si>
  <si>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</si>
  <si>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</si>
  <si>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</si>
  <si>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</si>
  <si>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</si>
  <si>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</si>
  <si>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</si>
  <si>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</si>
  <si>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</si>
  <si>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</si>
  <si>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</si>
  <si>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</si>
  <si>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</si>
  <si>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</si>
  <si>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</si>
  <si>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</si>
  <si>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</si>
  <si>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</si>
  <si>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</si>
  <si>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</si>
  <si>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</si>
  <si>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</si>
  <si>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</si>
  <si>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</si>
  <si>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</si>
  <si>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</si>
  <si>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</si>
  <si>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</si>
  <si>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</si>
  <si>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</si>
  <si>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</si>
  <si>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</si>
  <si>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</si>
  <si>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</si>
  <si>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</si>
  <si>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</si>
  <si>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</si>
  <si>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</si>
  <si>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</si>
  <si>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</si>
  <si>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</si>
  <si>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</si>
  <si>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</si>
  <si>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</si>
  <si>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</si>
  <si>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</si>
  <si>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</si>
  <si>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</si>
  <si>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</si>
  <si>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</si>
  <si>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</si>
  <si>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</si>
  <si>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</si>
  <si>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</si>
  <si>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</si>
  <si>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</si>
  <si>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</si>
  <si>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</si>
  <si>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</si>
  <si>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</si>
  <si>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</si>
  <si>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</si>
  <si>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</si>
  <si>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</si>
  <si>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</si>
  <si>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</si>
  <si>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</si>
  <si>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</si>
  <si>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</si>
  <si>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</si>
  <si>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</si>
  <si>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</si>
  <si>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</si>
  <si>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</si>
  <si>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</si>
  <si>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</si>
  <si>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</si>
  <si>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</si>
  <si>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</si>
  <si>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</si>
  <si>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</si>
  <si>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</si>
  <si>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</si>
  <si>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</si>
  <si>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</si>
  <si>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</si>
  <si>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</si>
  <si>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</si>
  <si>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</si>
  <si>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</si>
  <si>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</si>
  <si>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</si>
  <si>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</si>
  <si>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</si>
  <si>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</si>
  <si>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</si>
  <si>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</si>
  <si>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</si>
  <si>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</si>
  <si>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</si>
  <si>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</si>
  <si>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</si>
  <si>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</si>
  <si>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</si>
  <si>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</si>
  <si>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</si>
  <si>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</si>
  <si>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</si>
  <si>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</si>
  <si>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</si>
  <si>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</si>
  <si>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</si>
  <si>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</si>
  <si>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</si>
  <si>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</si>
  <si>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</si>
  <si>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</si>
  <si>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</si>
  <si>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</si>
  <si>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</si>
  <si>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</si>
  <si>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</si>
  <si>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</si>
  <si>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</si>
  <si>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</si>
  <si>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</si>
  <si>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</si>
  <si>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</si>
  <si>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</si>
  <si>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</si>
  <si>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</si>
  <si>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</si>
  <si>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</si>
  <si>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</si>
  <si>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</si>
  <si>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</si>
  <si>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</si>
  <si>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</si>
  <si>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</si>
  <si>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</si>
  <si>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</si>
  <si>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</si>
  <si>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</si>
  <si>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</si>
  <si>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</si>
  <si>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</si>
  <si>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</si>
  <si>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</si>
  <si>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</si>
  <si>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</si>
  <si>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</si>
  <si>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</si>
  <si>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</si>
  <si>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</si>
  <si>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</si>
  <si>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</si>
  <si>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</si>
  <si>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</si>
  <si>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</si>
  <si>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</si>
  <si>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</si>
  <si>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</si>
  <si>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</si>
  <si>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</si>
  <si>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</si>
  <si>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</si>
  <si>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</si>
  <si>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</si>
  <si>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</si>
  <si>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</si>
  <si>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</si>
  <si>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</si>
  <si>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</si>
  <si>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</si>
  <si>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</si>
  <si>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</si>
  <si>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</si>
  <si>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</si>
  <si>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</si>
  <si>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</si>
  <si>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</si>
  <si>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</si>
  <si>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</si>
  <si>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</si>
  <si>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</si>
  <si>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</si>
  <si>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</si>
  <si>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</si>
  <si>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</si>
  <si>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</si>
  <si>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</si>
  <si>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</si>
  <si>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</si>
  <si>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</si>
  <si>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</si>
  <si>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</si>
  <si>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</si>
  <si>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</si>
  <si>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</si>
  <si>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</si>
  <si>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</si>
  <si>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</si>
  <si>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</si>
  <si>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</si>
  <si>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</si>
  <si>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</si>
  <si>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</si>
  <si>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</si>
  <si>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</si>
  <si>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</si>
  <si>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</si>
  <si>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</si>
  <si>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</si>
  <si>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</si>
  <si>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</si>
  <si>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</si>
  <si>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</si>
  <si>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</si>
  <si>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</si>
  <si>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</si>
  <si>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</si>
  <si>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</si>
  <si>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</si>
  <si>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</si>
  <si>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</si>
  <si>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</si>
  <si>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</si>
  <si>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</si>
  <si>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</si>
  <si>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</si>
  <si>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</si>
  <si>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</si>
  <si>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</si>
  <si>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</si>
  <si>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</si>
  <si>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</si>
  <si>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</si>
  <si>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</si>
  <si>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</si>
  <si>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</si>
  <si>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</si>
  <si>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</si>
  <si>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</si>
  <si>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</si>
  <si>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</si>
  <si>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</si>
  <si>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</si>
  <si>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</si>
  <si>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</si>
  <si>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</si>
  <si>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</si>
  <si>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</si>
  <si>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</si>
  <si>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</si>
  <si>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</si>
  <si>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</si>
  <si>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</si>
  <si>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</si>
  <si>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</si>
  <si>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</si>
  <si>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</si>
  <si>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</si>
  <si>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</si>
  <si>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</si>
  <si>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</si>
  <si>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</si>
  <si>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</si>
  <si>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</si>
  <si>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</si>
  <si>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</si>
  <si>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</si>
  <si>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</si>
  <si>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</si>
  <si>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</si>
  <si>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</si>
  <si>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</si>
  <si>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</si>
  <si>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</si>
  <si>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</si>
  <si>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</si>
  <si>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</si>
  <si>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</si>
  <si>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</si>
  <si>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</si>
  <si>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</si>
  <si>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</si>
  <si>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</si>
  <si>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</si>
  <si>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</si>
  <si>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</si>
  <si>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</si>
  <si>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</si>
  <si>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</si>
  <si>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</si>
  <si>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</si>
  <si>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</si>
  <si>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</si>
  <si>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</si>
  <si>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</si>
  <si>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</si>
  <si>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</si>
  <si>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</si>
  <si>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</si>
  <si>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</si>
  <si>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</si>
  <si>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</si>
  <si>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</si>
  <si>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</si>
  <si>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</si>
  <si>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</si>
  <si>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</si>
  <si>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</si>
  <si>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</si>
  <si>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</si>
  <si>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</si>
  <si>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</si>
  <si>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</si>
  <si>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</si>
  <si>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</si>
  <si>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</si>
  <si>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</si>
  <si>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</si>
  <si>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</si>
  <si>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</si>
  <si>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</si>
  <si>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</si>
  <si>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</si>
  <si>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</si>
  <si>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</si>
  <si>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</si>
  <si>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</si>
  <si>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</si>
  <si>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</si>
  <si>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</si>
  <si>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</si>
  <si>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</si>
  <si>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</si>
  <si>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</si>
  <si>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</si>
  <si>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</si>
  <si>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</si>
  <si>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</si>
  <si>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</si>
  <si>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</si>
  <si>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</si>
  <si>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</si>
  <si>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</si>
  <si>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</si>
  <si>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</si>
  <si>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</si>
  <si>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</si>
  <si>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</si>
  <si>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</si>
  <si>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</si>
  <si>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</si>
  <si>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</si>
  <si>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</si>
  <si>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</si>
  <si>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</si>
  <si>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</si>
  <si>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</si>
  <si>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</si>
  <si>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</si>
  <si>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</si>
  <si>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</si>
  <si>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</si>
  <si>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</si>
  <si>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</si>
  <si>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</si>
  <si>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</si>
  <si>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</si>
  <si>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</si>
  <si>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</si>
  <si>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</si>
  <si>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</si>
  <si>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</si>
  <si>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</si>
  <si>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</si>
  <si>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</si>
  <si>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</si>
  <si>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</si>
  <si>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</si>
  <si>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</si>
  <si>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</si>
  <si>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</si>
  <si>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</si>
  <si>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</si>
  <si>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</si>
  <si>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</si>
  <si>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</si>
  <si>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</si>
  <si>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</si>
  <si>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</si>
  <si>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</si>
  <si>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</si>
  <si>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</si>
  <si>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</si>
  <si>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</si>
  <si>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</si>
  <si>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</si>
  <si>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</si>
  <si>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</si>
  <si>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</si>
  <si>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</si>
  <si>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</si>
  <si>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</si>
  <si>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</si>
  <si>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</si>
  <si>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</si>
  <si>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</si>
  <si>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</si>
  <si>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</si>
  <si>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</si>
  <si>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</si>
  <si>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</si>
  <si>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</si>
  <si>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</si>
  <si>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</si>
  <si>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</si>
  <si>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</si>
  <si>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</si>
  <si>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</si>
  <si>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</si>
  <si>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</si>
  <si>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</si>
  <si>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</si>
  <si>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</si>
  <si>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</si>
  <si>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</si>
  <si>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</si>
  <si>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</si>
  <si>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</si>
  <si>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</si>
  <si>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</si>
  <si>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</si>
  <si>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</si>
  <si>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</si>
  <si>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</si>
  <si>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</si>
  <si>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</si>
  <si>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</si>
  <si>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</si>
  <si>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</si>
  <si>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</si>
  <si>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</si>
  <si>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</si>
  <si>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</si>
  <si>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</si>
  <si>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</si>
  <si>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</si>
  <si>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</si>
  <si>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</si>
  <si>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</si>
  <si>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</si>
  <si>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</si>
  <si>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</si>
  <si>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</si>
  <si>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</si>
  <si>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</si>
  <si>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</si>
  <si>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</si>
  <si>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</si>
  <si>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</si>
  <si>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</si>
  <si>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</si>
  <si>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</si>
  <si>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</si>
  <si>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</si>
  <si>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</si>
  <si>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</si>
  <si>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</si>
  <si>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</si>
  <si>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</si>
  <si>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</si>
  <si>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</si>
  <si>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</si>
  <si>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</si>
  <si>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</si>
  <si>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</si>
  <si>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</si>
  <si>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</si>
  <si>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</si>
  <si>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</si>
  <si>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</si>
  <si>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</si>
  <si>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</si>
  <si>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</si>
  <si>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</si>
  <si>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</si>
  <si>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</si>
  <si>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</si>
  <si>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</si>
  <si>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</si>
  <si>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</si>
  <si>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</si>
  <si>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</si>
  <si>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</si>
  <si>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</si>
  <si>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</si>
  <si>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</si>
  <si>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</si>
  <si>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</si>
  <si>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</si>
  <si>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</si>
  <si>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</si>
  <si>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</si>
  <si>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</si>
  <si>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</si>
  <si>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</si>
  <si>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</si>
  <si>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</si>
  <si>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</si>
  <si>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</si>
  <si>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</si>
  <si>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</si>
  <si>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</si>
  <si>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</si>
  <si>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</si>
  <si>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</si>
  <si>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</si>
  <si>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</si>
  <si>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</si>
  <si>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</si>
  <si>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</si>
  <si>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</si>
  <si>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</si>
  <si>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</si>
  <si>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</si>
  <si>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</si>
  <si>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</si>
  <si>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</si>
  <si>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</si>
  <si>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</si>
  <si>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</si>
  <si>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</si>
  <si>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</si>
  <si>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</si>
  <si>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</si>
  <si>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</si>
  <si>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</si>
  <si>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</si>
  <si>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</si>
  <si>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</si>
  <si>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</si>
  <si>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</si>
  <si>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</si>
  <si>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</si>
  <si>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</si>
  <si>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</si>
  <si>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</si>
  <si>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</si>
  <si>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</si>
  <si>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</si>
  <si>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</si>
  <si>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</si>
  <si>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</si>
  <si>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</si>
  <si>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</si>
  <si>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</si>
  <si>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</si>
  <si>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</si>
  <si>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</si>
  <si>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</si>
  <si>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</si>
  <si>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</si>
  <si>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</si>
  <si>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</si>
  <si>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</si>
  <si>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</si>
  <si>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</si>
  <si>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</si>
  <si>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</si>
  <si>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</si>
  <si>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</si>
  <si>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</si>
  <si>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</si>
  <si>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</si>
  <si>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</si>
  <si>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</si>
  <si>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</si>
  <si>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</si>
  <si>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</si>
  <si>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</si>
  <si>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</si>
  <si>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</si>
  <si>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</si>
  <si>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</si>
  <si>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</si>
  <si>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</si>
  <si>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</si>
  <si>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</si>
  <si>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</si>
  <si>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</si>
  <si>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</si>
  <si>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</si>
  <si>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</si>
  <si>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</si>
  <si>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</si>
  <si>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</si>
  <si>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</si>
  <si>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</si>
  <si>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</si>
  <si>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</si>
  <si>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</si>
  <si>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</si>
  <si>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</si>
  <si>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</si>
  <si>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</si>
  <si>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</si>
  <si>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</si>
  <si>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</si>
  <si>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</si>
  <si>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</si>
  <si>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</si>
  <si>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</si>
  <si>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</si>
  <si>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</si>
  <si>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</si>
  <si>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</si>
  <si>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</si>
  <si>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</si>
  <si>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</si>
  <si>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</si>
  <si>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</si>
  <si>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</si>
  <si>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</si>
  <si>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</si>
  <si>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</si>
  <si>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</si>
  <si>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</si>
  <si>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</si>
  <si>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</si>
  <si>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</si>
  <si>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</si>
  <si>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</si>
  <si>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</si>
  <si>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</si>
  <si>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</si>
  <si>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</si>
  <si>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</si>
  <si>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</si>
  <si>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</si>
  <si>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</si>
  <si>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</si>
  <si>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</si>
  <si>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</si>
  <si>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</si>
  <si>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</si>
  <si>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</si>
  <si>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</si>
  <si>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</si>
  <si>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</si>
  <si>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</si>
  <si>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</si>
  <si>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</si>
  <si>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</si>
  <si>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</si>
  <si>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</si>
  <si>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</si>
  <si>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</si>
  <si>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</si>
  <si>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</si>
  <si>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</si>
  <si>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</si>
  <si>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</si>
  <si>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</si>
  <si>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</si>
  <si>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</si>
  <si>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</si>
  <si>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</si>
  <si>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</si>
  <si>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</si>
  <si>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</si>
  <si>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</si>
  <si>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</si>
  <si>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</si>
  <si>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</si>
  <si>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</si>
  <si>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</si>
  <si>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</si>
  <si>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</si>
  <si>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</si>
  <si>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</si>
  <si>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</si>
  <si>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</si>
  <si>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</si>
  <si>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</si>
  <si>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</si>
  <si>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</si>
  <si>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</si>
  <si>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</si>
  <si>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</si>
  <si>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</si>
  <si>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</si>
  <si>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</si>
  <si>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</si>
  <si>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</si>
  <si>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</si>
  <si>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</si>
  <si>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</si>
  <si>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</si>
  <si>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</si>
  <si>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</si>
  <si>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</si>
  <si>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</si>
  <si>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</si>
  <si>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</si>
  <si>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</si>
  <si>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</si>
  <si>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</si>
  <si>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</si>
  <si>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</si>
  <si>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</si>
  <si>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</si>
  <si>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</si>
  <si>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</si>
  <si>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</si>
  <si>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</si>
  <si>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</si>
  <si>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</si>
  <si>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</si>
  <si>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</si>
  <si>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</si>
  <si>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</si>
  <si>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</si>
  <si>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</si>
  <si>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</si>
  <si>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</si>
  <si>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</si>
  <si>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</si>
  <si>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</si>
  <si>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</si>
  <si>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</si>
  <si>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</si>
  <si>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</si>
  <si>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</si>
  <si>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</si>
  <si>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</si>
  <si>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</si>
  <si>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</si>
  <si>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</si>
  <si>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</si>
  <si>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</si>
  <si>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</si>
  <si>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</si>
  <si>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</si>
  <si>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</si>
  <si>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</si>
  <si>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</si>
  <si>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</si>
  <si>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</si>
  <si>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</si>
  <si>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</si>
  <si>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</si>
  <si>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</si>
  <si>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</si>
  <si>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</si>
  <si>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</si>
  <si>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</si>
  <si>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</si>
  <si>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</si>
  <si>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</si>
  <si>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</si>
  <si>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</si>
  <si>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</si>
  <si>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</si>
  <si>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</si>
  <si>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</si>
  <si>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</si>
  <si>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</si>
  <si>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</si>
  <si>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</si>
  <si>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</si>
  <si>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</si>
  <si>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</si>
  <si>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</si>
  <si>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</si>
  <si>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</si>
  <si>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</si>
  <si>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</si>
  <si>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</si>
  <si>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</si>
  <si>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</si>
  <si>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</si>
  <si>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</si>
  <si>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</si>
  <si>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</si>
  <si>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</si>
  <si>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</si>
  <si>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</si>
  <si>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</si>
  <si>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</si>
  <si>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</si>
  <si>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</si>
  <si>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</si>
  <si>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</si>
  <si>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</si>
  <si>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</si>
  <si>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</si>
  <si>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</si>
  <si>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</si>
  <si>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</si>
  <si>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</si>
  <si>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</si>
  <si>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</si>
  <si>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</si>
  <si>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</si>
  <si>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</si>
  <si>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</si>
  <si>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</si>
  <si>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</si>
  <si>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</si>
  <si>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</si>
  <si>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</si>
  <si>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</si>
  <si>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</si>
  <si>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</si>
  <si>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</si>
  <si>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</si>
  <si>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</si>
  <si>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</si>
  <si>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</si>
  <si>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</si>
  <si>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</si>
  <si>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</si>
  <si>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</si>
  <si>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</si>
  <si>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</si>
  <si>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</si>
  <si>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</si>
  <si>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</si>
  <si>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</si>
  <si>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</si>
  <si>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</si>
  <si>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</si>
  <si>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</si>
  <si>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</si>
  <si>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</si>
  <si>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</si>
  <si>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</si>
  <si>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</si>
  <si>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</si>
  <si>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</si>
  <si>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</si>
  <si>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</si>
  <si>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</si>
  <si>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</si>
  <si>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</si>
  <si>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</si>
  <si>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</si>
  <si>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</si>
  <si>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</si>
  <si>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</si>
  <si>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</si>
  <si>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</si>
  <si>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</si>
  <si>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</si>
  <si>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</si>
  <si>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</si>
  <si>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</si>
  <si>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</si>
  <si>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</si>
  <si>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</si>
  <si>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</si>
  <si>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</si>
  <si>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</si>
  <si>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</si>
  <si>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</si>
  <si>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</si>
  <si>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</si>
  <si>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</si>
  <si>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</si>
  <si>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</si>
  <si>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</si>
  <si>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</si>
  <si>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</si>
  <si>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</si>
  <si>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</si>
  <si>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</si>
  <si>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</si>
  <si>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</si>
  <si>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</si>
  <si>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</si>
  <si>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</si>
  <si>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</si>
  <si>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</si>
  <si>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</si>
  <si>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</si>
  <si>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</si>
  <si>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</si>
  <si>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</si>
  <si>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</si>
  <si>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</si>
  <si>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</si>
  <si>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</si>
  <si>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</si>
  <si>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</si>
  <si>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</si>
  <si>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</si>
  <si>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</si>
  <si>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</si>
  <si>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</si>
  <si>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</si>
  <si>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</si>
  <si>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</si>
  <si>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</si>
  <si>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</si>
  <si>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</si>
  <si>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</si>
  <si>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</si>
  <si>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</si>
  <si>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</si>
  <si>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</si>
  <si>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</si>
  <si>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</si>
  <si>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</si>
  <si>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</si>
  <si>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</si>
  <si>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</si>
  <si>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</si>
  <si>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</si>
  <si>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</si>
  <si>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</si>
  <si>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</si>
  <si>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</si>
  <si>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</si>
  <si>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</si>
  <si>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</si>
  <si>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</si>
  <si>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</si>
  <si>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</si>
  <si>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</si>
  <si>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</si>
  <si>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</si>
  <si>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</si>
  <si>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</si>
  <si>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</si>
  <si>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</si>
  <si>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</si>
  <si>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</si>
  <si>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</si>
  <si>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</si>
  <si>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</si>
  <si>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</si>
  <si>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</si>
  <si>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</si>
  <si>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</si>
  <si>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</si>
  <si>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</si>
  <si>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</si>
  <si>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</si>
  <si>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</si>
  <si>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</si>
  <si>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</si>
  <si>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</si>
  <si>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</si>
  <si>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</si>
  <si>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</si>
  <si>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</si>
  <si>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</si>
  <si>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</si>
  <si>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</si>
  <si>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</si>
  <si>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</si>
  <si>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</si>
  <si>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</si>
  <si>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</si>
  <si>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</si>
  <si>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</si>
  <si>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</si>
  <si>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</si>
  <si>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</si>
  <si>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</si>
  <si>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</si>
  <si>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</si>
  <si>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</si>
  <si>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</si>
  <si>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</si>
  <si>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</si>
  <si>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</si>
  <si>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</si>
  <si>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</si>
  <si>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</si>
  <si>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</si>
  <si>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</si>
  <si>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</si>
  <si>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</si>
  <si>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</si>
  <si>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</si>
  <si>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</si>
  <si>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</si>
  <si>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</si>
  <si>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</si>
  <si>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</si>
  <si>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</si>
  <si>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</si>
  <si>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</si>
  <si>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</si>
  <si>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</si>
  <si>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</si>
  <si>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</si>
  <si>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</si>
  <si>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</si>
  <si>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</si>
  <si>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</si>
  <si>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</si>
  <si>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</si>
  <si>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</si>
  <si>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</si>
  <si>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</si>
  <si>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</si>
  <si>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</si>
  <si>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</si>
  <si>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</si>
  <si>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</si>
  <si>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</si>
  <si>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</si>
  <si>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</si>
  <si>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</si>
  <si>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</si>
  <si>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</si>
  <si>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</si>
  <si>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</si>
  <si>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</si>
  <si>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</si>
  <si>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</si>
  <si>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</si>
  <si>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</si>
  <si>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</si>
  <si>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</si>
  <si>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</si>
  <si>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</si>
  <si>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</si>
  <si>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</si>
  <si>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</si>
  <si>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</si>
  <si>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</si>
  <si>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</si>
  <si>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</si>
  <si>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</si>
  <si>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</si>
  <si>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</si>
  <si>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</si>
  <si>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</si>
  <si>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</si>
  <si>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</si>
  <si>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</si>
  <si>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</si>
  <si>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</si>
  <si>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</si>
  <si>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</si>
  <si>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</si>
  <si>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</si>
  <si>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</si>
  <si>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</si>
  <si>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</si>
  <si>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</si>
  <si>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</si>
  <si>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</si>
  <si>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</si>
  <si>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</si>
  <si>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</si>
  <si>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</si>
  <si>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</si>
  <si>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</si>
  <si>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</si>
  <si>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</si>
  <si>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</si>
  <si>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</si>
  <si>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</si>
  <si>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</si>
  <si>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</si>
  <si>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</si>
  <si>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</si>
  <si>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</si>
  <si>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</si>
  <si>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</si>
  <si>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</si>
  <si>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</si>
  <si>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</si>
  <si>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</si>
  <si>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</si>
  <si>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</si>
  <si>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</si>
  <si>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</si>
  <si>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</si>
  <si>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</si>
  <si>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</si>
  <si>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</si>
  <si>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</si>
  <si>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</si>
  <si>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</si>
  <si>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</si>
  <si>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</si>
  <si>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</si>
  <si>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</si>
  <si>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</si>
  <si>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</si>
  <si>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</si>
  <si>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</si>
  <si>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</si>
  <si>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</si>
  <si>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</si>
  <si>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</si>
  <si>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</si>
  <si>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</si>
  <si>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</si>
  <si>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</si>
  <si>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</si>
  <si>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</si>
  <si>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</si>
  <si>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</si>
  <si>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</si>
  <si>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</si>
  <si>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</si>
  <si>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</si>
  <si>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</si>
  <si>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</si>
  <si>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</si>
  <si>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</si>
  <si>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</si>
  <si>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</si>
  <si>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</si>
  <si>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</si>
  <si>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</si>
  <si>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</si>
  <si>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</si>
  <si>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</si>
  <si>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</si>
  <si>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</si>
  <si>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</si>
  <si>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</si>
  <si>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</si>
  <si>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</si>
  <si>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</si>
  <si>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</si>
  <si>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</si>
  <si>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</si>
  <si>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</si>
  <si>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</si>
  <si>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</si>
  <si>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</si>
  <si>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</si>
  <si>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</si>
  <si>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</si>
  <si>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</si>
  <si>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</si>
  <si>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</si>
  <si>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</si>
  <si>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</si>
  <si>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</si>
  <si>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</si>
  <si>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</si>
  <si>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</si>
  <si>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</si>
  <si>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</si>
  <si>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</si>
  <si>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</si>
  <si>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</si>
  <si>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</si>
  <si>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</si>
  <si>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</si>
  <si>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</si>
  <si>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</si>
  <si>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</si>
  <si>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</si>
  <si>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</si>
  <si>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</si>
  <si>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</si>
  <si>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</si>
  <si>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</si>
  <si>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</si>
  <si>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</si>
  <si>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</si>
  <si>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</si>
  <si>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</si>
  <si>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</si>
  <si>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</si>
  <si>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</si>
  <si>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</si>
  <si>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</si>
  <si>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</si>
  <si>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</si>
  <si>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</si>
  <si>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</si>
  <si>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</si>
  <si>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</si>
  <si>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</si>
  <si>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</si>
  <si>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</si>
  <si>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</si>
  <si>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</si>
  <si>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</si>
  <si>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</si>
  <si>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</si>
  <si>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</si>
  <si>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</si>
  <si>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</si>
  <si>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</si>
  <si>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</si>
  <si>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</si>
  <si>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</si>
  <si>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</si>
  <si>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</si>
  <si>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</si>
  <si>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</si>
  <si>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</si>
  <si>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</si>
  <si>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</si>
  <si>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</si>
  <si>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</si>
  <si>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</si>
  <si>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</si>
  <si>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</si>
  <si>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</si>
  <si>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</si>
  <si>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</si>
  <si>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</si>
  <si>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</si>
  <si>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</si>
  <si>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</si>
  <si>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</si>
  <si>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</si>
  <si>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</si>
  <si>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</si>
  <si>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</si>
  <si>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</si>
  <si>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</si>
  <si>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</si>
  <si>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</si>
  <si>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</si>
  <si>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</si>
  <si>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</si>
  <si>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</si>
  <si>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</si>
  <si>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</si>
  <si>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</si>
  <si>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</si>
  <si>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</si>
  <si>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</si>
  <si>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</si>
  <si>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</si>
  <si>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</si>
  <si>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</si>
  <si>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</si>
  <si>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</si>
  <si>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</si>
  <si>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</si>
  <si>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</si>
  <si>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</si>
  <si>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</si>
  <si>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</si>
  <si>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</si>
  <si>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</si>
  <si>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</si>
  <si>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</si>
  <si>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</si>
  <si>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</si>
  <si>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</si>
  <si>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</si>
  <si>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</si>
  <si>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</si>
  <si>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</si>
  <si>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</si>
  <si>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</si>
  <si>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</si>
  <si>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</si>
  <si>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</si>
  <si>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</si>
  <si>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</si>
  <si>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</si>
  <si>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</si>
  <si>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</si>
  <si>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</si>
  <si>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</si>
  <si>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</si>
  <si>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</si>
  <si>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</si>
  <si>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</si>
  <si>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</si>
  <si>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</si>
  <si>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</si>
  <si>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</si>
  <si>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</si>
  <si>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</si>
  <si>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</si>
  <si>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</si>
  <si>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</si>
  <si>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</si>
  <si>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</si>
  <si>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</si>
  <si>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</si>
  <si>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</si>
  <si>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</si>
  <si>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</si>
  <si>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</si>
  <si>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</si>
  <si>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</si>
  <si>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</si>
  <si>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</si>
  <si>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</si>
  <si>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</si>
  <si>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</si>
  <si>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</si>
  <si>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</si>
  <si>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</si>
  <si>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</si>
  <si>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</si>
  <si>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</si>
  <si>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</si>
  <si>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</si>
  <si>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</si>
  <si>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</si>
  <si>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</si>
  <si>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</si>
  <si>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</si>
  <si>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</si>
  <si>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</si>
  <si>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</si>
  <si>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</si>
  <si>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</si>
  <si>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</si>
  <si>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</si>
  <si>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</si>
  <si>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</si>
  <si>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</si>
  <si>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</si>
  <si>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</si>
  <si>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</si>
  <si>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</si>
  <si>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</si>
  <si>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</si>
  <si>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</si>
  <si>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</si>
  <si>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</si>
  <si>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</si>
  <si>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</si>
  <si>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</si>
  <si>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</si>
  <si>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</si>
  <si>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</si>
  <si>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</si>
  <si>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</si>
  <si>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</si>
  <si>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</si>
  <si>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</si>
  <si>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</si>
  <si>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</si>
  <si>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</si>
  <si>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</si>
  <si>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</si>
  <si>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</si>
  <si>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</si>
  <si>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</si>
  <si>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</si>
  <si>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</si>
  <si>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</si>
  <si>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</si>
  <si>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</si>
  <si>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</si>
  <si>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</si>
  <si>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</si>
  <si>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</si>
  <si>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</si>
  <si>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</si>
  <si>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</si>
  <si>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</si>
  <si>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</si>
  <si>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</si>
  <si>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</si>
  <si>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</si>
  <si>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</si>
  <si>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</si>
  <si>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</si>
  <si>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</si>
  <si>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</si>
  <si>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</si>
  <si>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</si>
  <si>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</si>
  <si>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</si>
  <si>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</si>
  <si>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</si>
  <si>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</si>
  <si>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</si>
  <si>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</si>
  <si>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</si>
  <si>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</si>
  <si>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</si>
  <si>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</si>
  <si>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</si>
  <si>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</si>
  <si>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</si>
  <si>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</si>
  <si>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</si>
  <si>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</si>
  <si>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</si>
  <si>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</si>
  <si>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</si>
  <si>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</si>
  <si>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</si>
  <si>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</si>
  <si>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</si>
  <si>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</si>
  <si>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</si>
  <si>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</si>
  <si>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</si>
  <si>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</si>
  <si>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</si>
  <si>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</si>
  <si>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</si>
  <si>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</si>
  <si>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</si>
  <si>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</si>
  <si>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</si>
  <si>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</si>
  <si>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</si>
  <si>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</si>
  <si>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</si>
  <si>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</si>
  <si>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</si>
  <si>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</si>
  <si>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</si>
  <si>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</si>
  <si>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</si>
  <si>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</si>
  <si>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</si>
  <si>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</si>
  <si>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</si>
  <si>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</si>
  <si>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</si>
  <si>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</si>
  <si>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</si>
  <si>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</si>
  <si>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</si>
  <si>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</si>
  <si>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</si>
  <si>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</si>
  <si>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</si>
  <si>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</si>
  <si>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</si>
  <si>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</si>
  <si>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</si>
  <si>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</si>
  <si>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</si>
  <si>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</si>
  <si>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</si>
  <si>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</si>
  <si>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</si>
  <si>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</si>
  <si>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</si>
  <si>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</si>
  <si>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</si>
  <si>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</si>
  <si>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</si>
  <si>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</si>
  <si>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</si>
  <si>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</si>
  <si>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</si>
  <si>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</si>
  <si>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</si>
  <si>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</si>
  <si>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</si>
  <si>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</si>
  <si>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</si>
  <si>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</si>
  <si>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</si>
  <si>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</si>
  <si>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</si>
  <si>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</si>
  <si>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</si>
  <si>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</si>
  <si>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</si>
  <si>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</si>
  <si>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</si>
  <si>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</si>
  <si>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</si>
  <si>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</si>
  <si>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</si>
  <si>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</si>
  <si>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</si>
  <si>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</si>
  <si>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</si>
  <si>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</si>
  <si>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</si>
  <si>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</si>
  <si>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</si>
  <si>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</si>
  <si>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</si>
  <si>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</si>
  <si>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</si>
  <si>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</si>
  <si>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</si>
  <si>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</si>
  <si>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</si>
  <si>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</si>
  <si>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</si>
  <si>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</si>
  <si>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</si>
  <si>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</si>
  <si>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</si>
  <si>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</si>
  <si>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</si>
  <si>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</si>
  <si>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</si>
  <si>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</si>
  <si>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</si>
  <si>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</si>
  <si>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</si>
  <si>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</si>
  <si>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</si>
  <si>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</si>
  <si>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</si>
  <si>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</si>
  <si>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</si>
  <si>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</si>
  <si>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</si>
  <si>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</si>
  <si>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</si>
  <si>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</si>
  <si>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</si>
  <si>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</si>
  <si>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</si>
  <si>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</si>
  <si>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</si>
  <si>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</si>
  <si>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</si>
  <si>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</si>
  <si>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</si>
  <si>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</si>
  <si>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</si>
  <si>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</si>
  <si>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</si>
  <si>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</si>
  <si>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</si>
  <si>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</si>
  <si>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</si>
  <si>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</si>
  <si>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</si>
  <si>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</si>
  <si>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</si>
  <si>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</si>
  <si>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</si>
  <si>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</si>
  <si>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</si>
  <si>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</si>
  <si>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</si>
  <si>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</si>
  <si>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</si>
  <si>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</si>
  <si>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</si>
  <si>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</si>
  <si>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</si>
  <si>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</si>
  <si>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</si>
  <si>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</si>
  <si>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</si>
  <si>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</si>
  <si>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</si>
  <si>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</si>
  <si>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</si>
  <si>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</si>
  <si>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</si>
  <si>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</si>
  <si>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</si>
  <si>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</si>
  <si>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</si>
  <si>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</si>
  <si>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</si>
  <si>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</si>
  <si>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</si>
  <si>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</si>
  <si>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</si>
  <si>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</si>
  <si>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</si>
  <si>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</si>
  <si>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</si>
  <si>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</si>
  <si>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</si>
  <si>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</si>
  <si>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</si>
  <si>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</si>
  <si>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</si>
  <si>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</si>
  <si>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</si>
  <si>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</si>
  <si>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</si>
  <si>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</si>
  <si>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</si>
  <si>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</si>
  <si>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</si>
  <si>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</si>
  <si>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</si>
  <si>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</si>
  <si>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</si>
  <si>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</si>
  <si>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</si>
  <si>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</si>
  <si>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</si>
  <si>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</si>
  <si>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</si>
  <si>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</si>
  <si>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</si>
  <si>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</si>
  <si>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</si>
  <si>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</si>
  <si>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</si>
  <si>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</si>
  <si>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</si>
  <si>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</si>
  <si>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</si>
  <si>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</si>
  <si>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</si>
  <si>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</si>
  <si>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</si>
  <si>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</si>
  <si>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</si>
  <si>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</si>
  <si>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</si>
  <si>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</si>
  <si>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</si>
  <si>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</si>
  <si>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</si>
  <si>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</si>
  <si>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</si>
  <si>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</si>
  <si>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</si>
  <si>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</si>
  <si>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</si>
  <si>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</si>
  <si>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</si>
  <si>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</si>
  <si>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</si>
  <si>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</si>
  <si>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</si>
  <si>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</si>
  <si>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</si>
  <si>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</si>
  <si>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</si>
  <si>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</si>
  <si>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</si>
  <si>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</si>
  <si>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</si>
  <si>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</si>
  <si>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</si>
  <si>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</si>
  <si>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</si>
  <si>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</si>
  <si>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</si>
  <si>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</si>
  <si>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</si>
  <si>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</si>
  <si>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</si>
  <si>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</si>
  <si>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</si>
  <si>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</si>
  <si>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</si>
  <si>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</si>
  <si>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</si>
  <si>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</si>
  <si>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</si>
  <si>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</si>
  <si>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</si>
  <si>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</si>
  <si>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</si>
  <si>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</si>
  <si>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</si>
  <si>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</si>
  <si>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</si>
  <si>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</si>
  <si>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</si>
  <si>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</si>
  <si>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</si>
  <si>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</si>
  <si>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</si>
  <si>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</si>
  <si>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</si>
  <si>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</si>
  <si>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</si>
  <si>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</si>
  <si>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</si>
  <si>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</si>
  <si>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</si>
  <si>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</si>
  <si>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</si>
  <si>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</si>
  <si>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</si>
  <si>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</si>
  <si>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</si>
  <si>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</si>
  <si>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</si>
  <si>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</si>
  <si>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</si>
  <si>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</si>
  <si>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</si>
  <si>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</si>
  <si>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</si>
  <si>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</si>
  <si>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</si>
  <si>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</si>
  <si>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</si>
  <si>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</si>
  <si>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</si>
  <si>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</si>
  <si>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</si>
  <si>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</si>
  <si>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</si>
  <si>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</si>
  <si>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</si>
  <si>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</si>
  <si>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</si>
  <si>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</si>
  <si>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</si>
  <si>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</si>
  <si>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</si>
  <si>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</si>
  <si>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</si>
  <si>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</si>
  <si>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</si>
  <si>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</si>
  <si>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</si>
  <si>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</si>
  <si>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</si>
  <si>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</si>
  <si>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</si>
  <si>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</si>
  <si>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</si>
  <si>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</si>
  <si>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</si>
  <si>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</si>
  <si>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</si>
  <si>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</si>
  <si>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</si>
  <si>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</si>
  <si>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</si>
  <si>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</si>
  <si>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</si>
  <si>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</si>
  <si>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</si>
  <si>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</si>
  <si>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</si>
  <si>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</si>
  <si>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</si>
  <si>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</si>
  <si>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</si>
  <si>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</si>
  <si>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</si>
  <si>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</si>
  <si>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</si>
  <si>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</si>
  <si>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</si>
  <si>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</si>
  <si>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</si>
  <si>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</si>
  <si>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</si>
  <si>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</si>
  <si>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</si>
  <si>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</si>
  <si>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</si>
  <si>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</si>
  <si>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</si>
  <si>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</si>
  <si>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</si>
  <si>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</si>
  <si>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</si>
  <si>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</si>
  <si>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</si>
  <si>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</si>
  <si>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</si>
  <si>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</si>
  <si>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</si>
  <si>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</si>
  <si>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</si>
  <si>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</si>
  <si>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</si>
  <si>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</si>
  <si>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</si>
  <si>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</si>
  <si>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</si>
  <si>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</si>
  <si>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</si>
  <si>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</si>
  <si>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</si>
  <si>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</si>
  <si>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</si>
  <si>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</si>
  <si>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</si>
  <si>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</si>
  <si>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</si>
  <si>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</si>
  <si>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</si>
  <si>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</si>
  <si>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</si>
  <si>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</si>
  <si>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</si>
  <si>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</si>
  <si>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</si>
  <si>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</si>
  <si>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</si>
  <si>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</si>
  <si>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</si>
  <si>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</si>
  <si>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</si>
  <si>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</si>
  <si>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</si>
  <si>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</si>
  <si>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</si>
  <si>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</si>
  <si>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</si>
  <si>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</si>
  <si>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</si>
  <si>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</si>
  <si>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</si>
  <si>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</si>
  <si>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</si>
  <si>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</si>
  <si>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</si>
  <si>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</si>
  <si>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</si>
  <si>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</si>
  <si>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</si>
  <si>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</si>
  <si>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</si>
  <si>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</si>
  <si>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</si>
  <si>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</si>
  <si>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</si>
  <si>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</si>
  <si>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</si>
  <si>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</si>
  <si>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</si>
  <si>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</si>
  <si>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</si>
  <si>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</si>
  <si>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</si>
  <si>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</si>
  <si>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</si>
  <si>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</si>
  <si>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</si>
  <si>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</si>
  <si>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</si>
  <si>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</si>
  <si>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</si>
  <si>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</si>
  <si>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</si>
  <si>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</si>
  <si>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</si>
  <si>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</si>
  <si>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</si>
  <si>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</si>
  <si>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</si>
  <si>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</si>
  <si>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</si>
  <si>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</si>
  <si>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</si>
  <si>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</si>
  <si>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</si>
  <si>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</si>
  <si>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</si>
  <si>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</si>
  <si>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</si>
  <si>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</si>
  <si>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</si>
  <si>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</si>
  <si>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</si>
  <si>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</si>
  <si>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</si>
  <si>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</si>
  <si>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</si>
  <si>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</si>
  <si>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</si>
  <si>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</si>
  <si>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</si>
  <si>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</si>
  <si>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</si>
  <si>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</si>
  <si>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</si>
  <si>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</si>
  <si>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</si>
  <si>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</si>
  <si>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</si>
  <si>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</si>
  <si>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</si>
  <si>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</si>
  <si>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</si>
  <si>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</si>
  <si>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</si>
  <si>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</si>
  <si>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</si>
  <si>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</si>
  <si>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</si>
  <si>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</si>
  <si>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</si>
  <si>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</si>
  <si>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</si>
  <si>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</si>
  <si>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</si>
  <si>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</si>
  <si>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</si>
  <si>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</si>
  <si>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</si>
  <si>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</si>
  <si>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</si>
  <si>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</si>
  <si>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</si>
  <si>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</si>
  <si>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</si>
  <si>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</si>
  <si>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</si>
  <si>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</si>
  <si>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</si>
  <si>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</si>
  <si>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</si>
  <si>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</si>
  <si>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</si>
  <si>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</si>
  <si>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</si>
  <si>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</si>
  <si>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</si>
  <si>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</si>
  <si>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</si>
  <si>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</si>
  <si>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</si>
  <si>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</si>
  <si>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</si>
  <si>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</si>
  <si>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</si>
  <si>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</si>
  <si>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</si>
  <si>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</si>
  <si>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</si>
  <si>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</si>
  <si>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</si>
  <si>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</si>
  <si>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</si>
  <si>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</si>
  <si>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</si>
  <si>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</si>
  <si>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</si>
  <si>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</si>
  <si>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</si>
  <si>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</si>
  <si>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</si>
  <si>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</si>
  <si>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</si>
  <si>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</si>
  <si>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</si>
  <si>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</si>
  <si>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</si>
  <si>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</si>
  <si>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</si>
  <si>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</si>
  <si>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</si>
  <si>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</si>
  <si>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</si>
  <si>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</si>
  <si>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</si>
  <si>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</si>
  <si>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</si>
  <si>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</si>
  <si>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</si>
  <si>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</si>
  <si>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</si>
  <si>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</si>
  <si>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</si>
  <si>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</si>
  <si>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</si>
  <si>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</si>
  <si>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</si>
  <si>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</si>
  <si>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</si>
  <si>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</si>
  <si>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</si>
  <si>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</si>
  <si>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</si>
  <si>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</si>
  <si>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</si>
  <si>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</si>
  <si>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</si>
  <si>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</si>
  <si>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</si>
  <si>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</si>
  <si>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</si>
  <si>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</si>
  <si>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</si>
  <si>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</si>
  <si>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</si>
  <si>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</si>
  <si>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</si>
  <si>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</si>
  <si>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</si>
  <si>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</si>
  <si>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</si>
  <si>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</si>
  <si>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</si>
  <si>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</si>
  <si>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</si>
  <si>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</si>
  <si>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</si>
  <si>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</si>
  <si>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</si>
  <si>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</si>
  <si>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</si>
  <si>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</si>
  <si>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</si>
  <si>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</si>
  <si>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</si>
  <si>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</si>
  <si>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</si>
  <si>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</si>
  <si>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</si>
  <si>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</si>
  <si>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</si>
  <si>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</si>
  <si>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</si>
  <si>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</si>
  <si>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</si>
  <si>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</si>
  <si>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</si>
  <si>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</si>
  <si>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</si>
  <si>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</si>
  <si>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</si>
  <si>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</si>
  <si>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</si>
  <si>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</si>
  <si>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</si>
  <si>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</si>
  <si>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</si>
  <si>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</si>
  <si>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</si>
  <si>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</si>
  <si>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</si>
  <si>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</si>
  <si>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</si>
  <si>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</si>
  <si>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</si>
  <si>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</si>
  <si>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</si>
  <si>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</si>
  <si>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</si>
  <si>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</si>
  <si>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</si>
  <si>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</si>
  <si>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</si>
  <si>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</si>
  <si>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</si>
  <si>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</si>
  <si>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</si>
  <si>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</si>
  <si>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</si>
  <si>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</si>
  <si>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</si>
  <si>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</si>
  <si>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</si>
  <si>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</si>
  <si>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</si>
  <si>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</si>
  <si>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</si>
  <si>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</si>
  <si>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</si>
  <si>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</si>
  <si>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</si>
  <si>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</si>
  <si>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</si>
  <si>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</si>
  <si>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</si>
  <si>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</si>
  <si>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</si>
  <si>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</si>
  <si>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</si>
  <si>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</si>
  <si>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</si>
  <si>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</si>
  <si>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</si>
  <si>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</si>
  <si>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</si>
  <si>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</si>
  <si>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</si>
  <si>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</si>
  <si>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</si>
  <si>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</si>
  <si>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</si>
  <si>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</si>
  <si>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</si>
  <si>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</si>
  <si>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</si>
  <si>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</si>
  <si>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</si>
  <si>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</si>
  <si>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</si>
  <si>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</si>
  <si>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</si>
  <si>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</si>
  <si>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</si>
  <si>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</si>
  <si>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</si>
  <si>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</si>
  <si>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</si>
  <si>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</si>
  <si>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</si>
  <si>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</si>
  <si>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</si>
  <si>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</si>
  <si>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</si>
  <si>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</si>
  <si>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</si>
  <si>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</si>
  <si>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</si>
  <si>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</si>
  <si>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</si>
  <si>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</si>
  <si>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</si>
  <si>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</si>
  <si>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</si>
  <si>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</si>
  <si>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</si>
  <si>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</si>
  <si>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</si>
  <si>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</si>
  <si>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</si>
  <si>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</si>
  <si>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</si>
  <si>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</si>
  <si>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</si>
  <si>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</si>
  <si>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</si>
  <si>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</si>
  <si>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</si>
  <si>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</si>
  <si>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</si>
  <si>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</si>
  <si>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</si>
  <si>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</si>
  <si>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</si>
  <si>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</si>
  <si>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</si>
  <si>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</si>
  <si>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</si>
  <si>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</si>
  <si>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</si>
  <si>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</si>
  <si>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</si>
  <si>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</si>
  <si>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</si>
  <si>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</si>
  <si>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</si>
  <si>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</si>
  <si>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</si>
  <si>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</si>
  <si>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</si>
  <si>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</si>
  <si>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</si>
  <si>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</si>
  <si>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</si>
  <si>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</si>
  <si>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</si>
  <si>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</si>
  <si>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</si>
  <si>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</si>
  <si>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</si>
  <si>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</si>
  <si>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</si>
  <si>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</si>
  <si>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</si>
  <si>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</si>
  <si>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</si>
  <si>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</si>
  <si>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</si>
  <si>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</si>
  <si>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</si>
  <si>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</si>
  <si>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</si>
  <si>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</si>
  <si>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</si>
  <si>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</si>
  <si>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</si>
  <si>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</si>
  <si>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</si>
  <si>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</si>
  <si>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</si>
  <si>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</si>
  <si>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</si>
  <si>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</si>
  <si>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</si>
  <si>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</si>
  <si>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</si>
  <si>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</si>
  <si>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</si>
  <si>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</si>
  <si>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</si>
  <si>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</si>
  <si>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</si>
  <si>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</si>
  <si>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</si>
  <si>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</si>
  <si>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</si>
  <si>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</si>
  <si>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</si>
  <si>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</si>
  <si>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</si>
  <si>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</si>
  <si>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</si>
  <si>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</si>
  <si>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</si>
  <si>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</si>
  <si>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</si>
  <si>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</si>
  <si>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</si>
  <si>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</si>
  <si>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</si>
  <si>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</si>
  <si>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</si>
  <si>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</si>
  <si>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</si>
  <si>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</si>
  <si>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</si>
  <si>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</si>
  <si>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</si>
  <si>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</si>
  <si>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</si>
  <si>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</si>
  <si>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</si>
  <si>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</si>
  <si>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</si>
  <si>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</si>
  <si>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</si>
  <si>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</si>
  <si>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</si>
  <si>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</si>
  <si>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</si>
  <si>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</si>
  <si>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</si>
  <si>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</si>
  <si>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</si>
  <si>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</si>
  <si>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</si>
  <si>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</si>
  <si>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</si>
  <si>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</si>
  <si>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</si>
  <si>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</si>
  <si>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</si>
  <si>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</si>
  <si>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</si>
  <si>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</si>
  <si>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</si>
  <si>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</si>
  <si>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</si>
  <si>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</si>
  <si>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</si>
  <si>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</si>
  <si>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</si>
  <si>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</si>
  <si>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</si>
  <si>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</si>
  <si>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</si>
  <si>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</si>
  <si>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</si>
  <si>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</si>
  <si>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</si>
  <si>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</si>
  <si>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</si>
  <si>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</si>
  <si>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</si>
  <si>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</si>
  <si>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</si>
  <si>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</si>
  <si>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</si>
  <si>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</si>
  <si>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</si>
  <si>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</si>
  <si>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</si>
  <si>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</si>
  <si>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</si>
  <si>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</si>
  <si>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</si>
  <si>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</si>
  <si>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</si>
  <si>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</si>
  <si>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</si>
  <si>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</si>
  <si>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</si>
  <si>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</si>
  <si>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</si>
  <si>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</si>
  <si>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</si>
  <si>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</si>
  <si>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</si>
  <si>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</si>
  <si>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</si>
  <si>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</si>
  <si>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</si>
  <si>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</si>
  <si>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</si>
  <si>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</si>
  <si>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</si>
  <si>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</si>
  <si>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</si>
  <si>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</si>
  <si>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</si>
  <si>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</si>
  <si>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</si>
  <si>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</si>
  <si>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</si>
  <si>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</si>
  <si>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</si>
  <si>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</si>
  <si>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</si>
  <si>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</si>
  <si>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</si>
  <si>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</si>
  <si>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</si>
  <si>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</si>
  <si>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</si>
  <si>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</si>
  <si>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</si>
  <si>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</si>
  <si>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</si>
  <si>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</si>
  <si>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</si>
  <si>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</si>
  <si>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</si>
  <si>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</si>
  <si>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</si>
  <si>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</si>
  <si>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</si>
  <si>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</si>
  <si>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</si>
  <si>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</si>
  <si>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</si>
  <si>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</si>
  <si>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</si>
  <si>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</si>
  <si>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</si>
  <si>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</si>
  <si>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</si>
  <si>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</si>
  <si>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</si>
  <si>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</si>
  <si>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</si>
  <si>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</si>
  <si>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</si>
  <si>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</si>
  <si>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</si>
  <si>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</si>
  <si>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</si>
  <si>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</si>
  <si>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</si>
  <si>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</si>
  <si>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</si>
  <si>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</si>
  <si>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</si>
  <si>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</si>
  <si>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</si>
  <si>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</si>
  <si>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</si>
  <si>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</si>
  <si>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</si>
  <si>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</si>
  <si>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</si>
  <si>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</si>
  <si>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</si>
  <si>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</si>
  <si>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</si>
  <si>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</si>
  <si>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</si>
  <si>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</si>
  <si>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</si>
  <si>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</si>
  <si>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</si>
  <si>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</si>
  <si>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</si>
  <si>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</si>
  <si>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</si>
  <si>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</si>
  <si>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</si>
  <si>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</si>
  <si>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</si>
  <si>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</si>
  <si>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</si>
  <si>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</si>
  <si>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</si>
  <si>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</si>
  <si>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</si>
  <si>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</si>
  <si>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</si>
  <si>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</si>
  <si>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</si>
  <si>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</si>
  <si>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</si>
  <si>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</si>
  <si>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</si>
  <si>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</si>
  <si>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</si>
  <si>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</si>
  <si>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</si>
  <si>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</si>
  <si>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</si>
  <si>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</si>
  <si>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</si>
  <si>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</si>
  <si>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</si>
  <si>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</si>
  <si>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</si>
  <si>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</si>
  <si>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</si>
  <si>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</si>
  <si>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</si>
  <si>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</si>
  <si>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</si>
  <si>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</si>
  <si>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</si>
  <si>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</si>
  <si>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</si>
  <si>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</si>
  <si>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</si>
  <si>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</si>
  <si>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</si>
  <si>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</si>
  <si>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</si>
  <si>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</si>
  <si>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</si>
  <si>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</si>
  <si>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</si>
  <si>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</si>
  <si>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</si>
  <si>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</si>
  <si>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</si>
  <si>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</si>
  <si>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</si>
  <si>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</si>
  <si>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</si>
  <si>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</si>
  <si>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</si>
  <si>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</si>
  <si>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</si>
  <si>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</si>
  <si>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</si>
  <si>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</si>
  <si>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</si>
  <si>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</si>
  <si>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</si>
  <si>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</si>
  <si>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</si>
  <si>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</si>
  <si>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</si>
  <si>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</si>
  <si>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</si>
  <si>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</si>
  <si>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</si>
  <si>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</si>
  <si>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</si>
  <si>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</si>
  <si>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</si>
  <si>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</si>
  <si>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</si>
  <si>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</si>
  <si>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</si>
  <si>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</si>
  <si>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</si>
  <si>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</si>
  <si>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</si>
  <si>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</si>
  <si>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</si>
  <si>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</si>
  <si>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</si>
  <si>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</si>
  <si>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</si>
  <si>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</si>
  <si>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</si>
  <si>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</si>
  <si>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</si>
  <si>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</si>
  <si>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</si>
  <si>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</si>
  <si>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</si>
  <si>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</si>
  <si>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</si>
  <si>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</si>
  <si>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</si>
  <si>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</si>
  <si>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</si>
  <si>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</si>
  <si>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</si>
  <si>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</si>
  <si>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</si>
  <si>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</si>
  <si>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</si>
  <si>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</si>
  <si>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</si>
  <si>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</si>
  <si>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</si>
  <si>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</si>
  <si>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</si>
  <si>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</si>
  <si>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</si>
  <si>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</si>
  <si>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</si>
  <si>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</si>
  <si>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</si>
  <si>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</si>
  <si>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</si>
  <si>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</si>
  <si>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</si>
  <si>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</si>
  <si>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</si>
  <si>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</si>
  <si>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</si>
  <si>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</si>
  <si>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</si>
  <si>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</si>
  <si>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</si>
  <si>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</si>
  <si>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</si>
  <si>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</si>
  <si>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</si>
  <si>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</si>
  <si>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</si>
  <si>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</si>
  <si>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</si>
  <si>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</si>
  <si>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</si>
  <si>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</si>
  <si>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</si>
  <si>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</si>
  <si>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</si>
  <si>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</si>
  <si>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</si>
  <si>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</si>
  <si>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</si>
  <si>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</si>
  <si>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</si>
  <si>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</si>
  <si>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</si>
  <si>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</si>
  <si>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</si>
  <si>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</si>
  <si>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</si>
  <si>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</si>
  <si>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</si>
  <si>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</si>
  <si>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</si>
  <si>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</si>
  <si>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</si>
  <si>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</si>
  <si>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</si>
  <si>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</si>
  <si>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</si>
  <si>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</si>
  <si>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</si>
  <si>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</si>
  <si>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</si>
  <si>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</si>
  <si>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</si>
  <si>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</si>
  <si>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</si>
  <si>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</si>
  <si>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</si>
  <si>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</si>
  <si>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</si>
  <si>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</si>
  <si>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</si>
  <si>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</si>
  <si>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</si>
  <si>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</si>
  <si>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</si>
  <si>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</si>
  <si>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</si>
  <si>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</si>
  <si>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</si>
  <si>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</si>
  <si>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</si>
  <si>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</si>
  <si>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</si>
  <si>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</si>
  <si>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</si>
  <si>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</si>
  <si>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</si>
  <si>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</si>
  <si>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</si>
  <si>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</si>
  <si>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</si>
  <si>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</si>
  <si>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</si>
  <si>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</si>
  <si>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</si>
  <si>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</si>
  <si>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</si>
  <si>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</si>
  <si>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</si>
  <si>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</si>
  <si>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</si>
  <si>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</si>
  <si>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</si>
  <si>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</si>
  <si>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</si>
  <si>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</si>
  <si>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</si>
  <si>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</si>
  <si>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</si>
  <si>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</si>
  <si>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</si>
  <si>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</si>
  <si>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</si>
  <si>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</si>
  <si>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</si>
  <si>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</si>
  <si>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</si>
  <si>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</si>
  <si>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</si>
  <si>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</si>
  <si>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</si>
  <si>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</si>
  <si>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</si>
  <si>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</si>
  <si>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</si>
  <si>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</si>
  <si>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</si>
  <si>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</si>
  <si>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</si>
  <si>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</si>
  <si>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</si>
  <si>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</si>
  <si>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</si>
  <si>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</si>
  <si>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</si>
  <si>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</si>
  <si>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</si>
  <si>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</si>
  <si>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</si>
  <si>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</si>
  <si>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</si>
  <si>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</si>
  <si>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</si>
  <si>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</si>
  <si>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</si>
  <si>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</si>
  <si>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</si>
  <si>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</si>
  <si>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</si>
  <si>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</si>
  <si>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</si>
  <si>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</si>
  <si>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</si>
  <si>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</si>
  <si>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</si>
  <si>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</si>
  <si>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</si>
  <si>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</si>
  <si>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</si>
  <si>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</si>
  <si>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</si>
  <si>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</si>
  <si>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</si>
  <si>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</si>
  <si>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</si>
  <si>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</si>
  <si>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</si>
  <si>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</si>
  <si>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</si>
  <si>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</si>
  <si>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</si>
  <si>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</si>
  <si>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</si>
  <si>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</si>
  <si>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</si>
  <si>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</si>
  <si>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</si>
  <si>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</si>
  <si>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</si>
  <si>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</si>
  <si>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</si>
  <si>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</si>
  <si>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</si>
  <si>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</si>
  <si>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</si>
  <si>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</si>
  <si>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</si>
  <si>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</si>
  <si>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</si>
  <si>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</si>
  <si>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</si>
  <si>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</si>
  <si>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</si>
  <si>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</si>
  <si>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</si>
  <si>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</si>
  <si>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</si>
  <si>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</si>
  <si>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</si>
  <si>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</si>
  <si>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</si>
  <si>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</si>
  <si>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</si>
  <si>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</si>
  <si>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</si>
  <si>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</si>
  <si>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</si>
  <si>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</si>
  <si>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</si>
  <si>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</si>
  <si>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</si>
  <si>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</si>
  <si>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</si>
  <si>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</si>
  <si>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</si>
  <si>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</si>
  <si>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</si>
  <si>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</si>
  <si>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</si>
  <si>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</si>
  <si>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</si>
  <si>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</si>
  <si>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</si>
  <si>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</si>
  <si>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</si>
  <si>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</si>
  <si>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</si>
  <si>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</si>
  <si>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</si>
  <si>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</si>
  <si>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</si>
  <si>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</si>
  <si>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</si>
  <si>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</si>
  <si>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</si>
  <si>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</si>
  <si>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</si>
  <si>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</si>
  <si>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</si>
  <si>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</si>
  <si>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</si>
  <si>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</si>
  <si>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</si>
  <si>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</si>
  <si>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</si>
  <si>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</si>
  <si>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</si>
  <si>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</si>
  <si>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</si>
  <si>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</si>
  <si>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</si>
  <si>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</si>
  <si>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</si>
  <si>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</si>
  <si>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</si>
  <si>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</si>
  <si>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</si>
  <si>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</si>
  <si>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</si>
  <si>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</si>
  <si>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</si>
  <si>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</si>
  <si>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</si>
  <si>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</si>
  <si>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</si>
  <si>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</si>
  <si>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</si>
  <si>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</si>
  <si>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</si>
  <si>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</si>
  <si>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</si>
  <si>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</si>
  <si>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</si>
  <si>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</si>
  <si>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</si>
  <si>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</si>
  <si>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</si>
  <si>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</si>
  <si>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</si>
  <si>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</si>
  <si>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</si>
  <si>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</si>
  <si>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</si>
  <si>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</si>
  <si>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</si>
  <si>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</si>
  <si>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</si>
  <si>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</si>
  <si>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</si>
  <si>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</si>
  <si>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</si>
  <si>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</si>
  <si>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</si>
  <si>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</si>
  <si>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</si>
  <si>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</si>
  <si>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</si>
  <si>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</si>
  <si>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</si>
  <si>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</si>
  <si>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</si>
  <si>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</si>
  <si>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</si>
  <si>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</si>
  <si>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</si>
  <si>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</si>
  <si>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</si>
  <si>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</si>
  <si>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</si>
  <si>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</si>
  <si>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</si>
  <si>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</si>
  <si>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</si>
  <si>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</si>
  <si>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</si>
  <si>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</si>
  <si>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</si>
  <si>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</si>
  <si>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</si>
  <si>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</si>
  <si>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</si>
  <si>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</si>
  <si>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</si>
  <si>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</si>
  <si>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</si>
  <si>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</si>
  <si>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</si>
  <si>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</si>
  <si>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</si>
  <si>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</si>
  <si>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</si>
  <si>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</si>
  <si>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</si>
  <si>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</si>
  <si>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</si>
  <si>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</si>
  <si>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</si>
  <si>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</si>
  <si>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</si>
  <si>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</si>
  <si>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</si>
  <si>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</si>
  <si>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</si>
  <si>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</si>
  <si>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</si>
  <si>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</si>
  <si>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</si>
  <si>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</si>
  <si>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</si>
  <si>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</si>
  <si>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</si>
  <si>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</si>
  <si>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</si>
  <si>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</si>
  <si>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</si>
  <si>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</si>
  <si>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</si>
  <si>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</si>
  <si>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</si>
  <si>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</si>
  <si>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</si>
  <si>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</si>
  <si>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</si>
  <si>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</si>
  <si>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</si>
  <si>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</si>
  <si>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</si>
  <si>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</si>
  <si>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</si>
  <si>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</si>
  <si>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</si>
  <si>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</si>
  <si>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</si>
  <si>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</si>
  <si>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</si>
  <si>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</si>
  <si>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</si>
  <si>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</si>
  <si>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</si>
  <si>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</si>
  <si>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</si>
  <si>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</si>
  <si>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</si>
  <si>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</si>
  <si>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</si>
  <si>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</si>
  <si>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</si>
  <si>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</si>
  <si>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</si>
  <si>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</si>
  <si>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</si>
  <si>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</si>
  <si>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</si>
  <si>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</si>
  <si>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</si>
  <si>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</si>
  <si>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</si>
  <si>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</si>
  <si>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</si>
  <si>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</si>
  <si>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</si>
  <si>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</si>
  <si>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</si>
  <si>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</si>
  <si>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</si>
  <si>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</si>
  <si>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</si>
  <si>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</si>
  <si>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</si>
  <si>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</si>
  <si>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</si>
  <si>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</si>
  <si>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</si>
  <si>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</si>
  <si>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</si>
  <si>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</si>
  <si>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</si>
  <si>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</si>
  <si>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</si>
  <si>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</si>
  <si>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</si>
  <si>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</si>
  <si>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</si>
  <si>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</si>
  <si>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</si>
  <si>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</si>
  <si>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</si>
  <si>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</si>
  <si>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</si>
  <si>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</si>
  <si>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</si>
  <si>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</si>
  <si>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</si>
  <si>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</si>
  <si>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</si>
  <si>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</si>
  <si>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</si>
  <si>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</si>
  <si>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</si>
  <si>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</si>
  <si>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</si>
  <si>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</si>
  <si>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</si>
  <si>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</si>
  <si>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</si>
  <si>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</si>
  <si>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</si>
  <si>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</si>
  <si>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</si>
  <si>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</si>
  <si>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</si>
  <si>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</si>
  <si>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</si>
  <si>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</si>
  <si>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</si>
  <si>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</si>
  <si>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</si>
  <si>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</si>
  <si>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</si>
  <si>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</si>
  <si>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</si>
  <si>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</si>
  <si>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</si>
  <si>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</si>
  <si>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</si>
  <si>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</si>
  <si>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</si>
  <si>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</si>
  <si>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</si>
  <si>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</si>
  <si>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</si>
  <si>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</si>
  <si>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</si>
  <si>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</si>
  <si>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</si>
  <si>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</si>
  <si>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</si>
  <si>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</si>
  <si>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</si>
  <si>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</si>
  <si>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</si>
  <si>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</si>
  <si>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</si>
  <si>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</si>
  <si>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</si>
  <si>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</si>
  <si>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</si>
  <si>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</si>
  <si>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</si>
  <si>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</si>
  <si>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</si>
  <si>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</si>
  <si>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</si>
  <si>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</si>
  <si>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</si>
  <si>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</si>
  <si>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</si>
  <si>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</si>
  <si>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</si>
  <si>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</si>
  <si>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</si>
  <si>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</si>
  <si>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</si>
  <si>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</si>
  <si>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</si>
  <si>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</si>
  <si>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</si>
  <si>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</si>
  <si>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</si>
  <si>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</si>
  <si>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</si>
  <si>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</si>
  <si>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</si>
  <si>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</si>
  <si>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</si>
  <si>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</si>
  <si>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</si>
  <si>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</si>
  <si>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</si>
  <si>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</si>
  <si>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</si>
  <si>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</si>
  <si>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</si>
  <si>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</si>
  <si>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</si>
  <si>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</si>
  <si>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</si>
  <si>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</si>
  <si>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</si>
  <si>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</si>
  <si>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</si>
  <si>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</si>
  <si>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</si>
  <si>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</si>
  <si>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</si>
  <si>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</si>
  <si>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</si>
  <si>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</si>
  <si>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</si>
  <si>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</si>
  <si>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</si>
  <si>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</si>
  <si>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</si>
  <si>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</si>
  <si>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</si>
  <si>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</si>
  <si>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</si>
  <si>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</si>
  <si>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</si>
  <si>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</si>
  <si>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</si>
  <si>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</si>
  <si>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</si>
  <si>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</si>
  <si>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</si>
  <si>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</si>
  <si>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</si>
  <si>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</si>
  <si>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</si>
  <si>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</si>
  <si>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</si>
  <si>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</si>
  <si>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</si>
  <si>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</si>
  <si>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</si>
  <si>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</si>
  <si>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</si>
  <si>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</si>
  <si>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</si>
  <si>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</si>
  <si>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</si>
  <si>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</si>
  <si>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</si>
  <si>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</si>
  <si>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</si>
  <si>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</si>
  <si>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</si>
  <si>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</si>
  <si>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</si>
  <si>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</si>
  <si>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</si>
  <si>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</si>
  <si>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</si>
  <si>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</si>
  <si>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</si>
  <si>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</si>
  <si>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</si>
  <si>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</si>
  <si>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</si>
  <si>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</si>
  <si>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</si>
  <si>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</si>
  <si>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</si>
  <si>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</si>
  <si>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</si>
  <si>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</si>
  <si>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</si>
  <si>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</si>
  <si>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</si>
  <si>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</si>
  <si>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</si>
  <si>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</si>
  <si>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</si>
  <si>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</si>
  <si>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</si>
  <si>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</si>
  <si>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</si>
  <si>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</si>
  <si>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</si>
  <si>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</si>
  <si>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</si>
  <si>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</si>
  <si>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</si>
  <si>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</si>
  <si>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</si>
  <si>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</si>
  <si>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</si>
  <si>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</si>
  <si>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</si>
  <si>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</si>
  <si>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</si>
  <si>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</si>
  <si>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</si>
  <si>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</si>
  <si>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</si>
  <si>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</si>
  <si>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</si>
  <si>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</si>
  <si>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</si>
  <si>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</si>
  <si>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</si>
  <si>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</si>
  <si>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</si>
  <si>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</si>
  <si>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</si>
  <si>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</si>
  <si>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</si>
  <si>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</si>
  <si>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</si>
  <si>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</si>
  <si>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</si>
  <si>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</si>
  <si>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</si>
  <si>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</si>
  <si>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</si>
  <si>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</si>
  <si>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</si>
  <si>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</si>
  <si>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</si>
  <si>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</si>
  <si>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</si>
  <si>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</si>
  <si>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</si>
  <si>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</si>
  <si>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</si>
  <si>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</si>
  <si>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</si>
  <si>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</si>
  <si>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</si>
  <si>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</si>
  <si>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</si>
  <si>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</si>
  <si>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</si>
  <si>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</si>
  <si>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</si>
  <si>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</si>
  <si>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</si>
  <si>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</si>
  <si>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</si>
  <si>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</si>
  <si>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</si>
  <si>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</si>
  <si>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</si>
  <si>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</si>
  <si>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</si>
  <si>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</si>
  <si>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</si>
  <si>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</si>
  <si>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</si>
  <si>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</si>
  <si>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</si>
  <si>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</si>
  <si>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</si>
  <si>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</si>
  <si>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</si>
  <si>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</si>
  <si>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</si>
  <si>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</si>
  <si>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</si>
  <si>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</si>
  <si>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</si>
  <si>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</si>
  <si>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</si>
  <si>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</si>
  <si>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</si>
  <si>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</si>
  <si>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</si>
  <si>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</si>
  <si>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</si>
  <si>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</si>
  <si>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</si>
  <si>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</si>
  <si>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</si>
  <si>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</si>
  <si>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</si>
  <si>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</si>
  <si>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</si>
  <si>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</si>
  <si>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</si>
  <si>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</si>
  <si>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</si>
  <si>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</si>
  <si>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</si>
  <si>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</si>
  <si>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</si>
  <si>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</si>
  <si>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</si>
  <si>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</si>
  <si>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</si>
  <si>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</si>
  <si>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</si>
  <si>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</si>
  <si>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</si>
  <si>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</si>
  <si>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</si>
  <si>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</si>
  <si>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</si>
  <si>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</si>
  <si>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</si>
  <si>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</si>
  <si>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</si>
  <si>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</si>
  <si>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</si>
  <si>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</si>
  <si>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</si>
  <si>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</si>
  <si>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</si>
  <si>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</si>
  <si>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</si>
  <si>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</si>
  <si>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</si>
  <si>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</si>
  <si>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</si>
  <si>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</si>
  <si>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</si>
  <si>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</si>
  <si>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</si>
  <si>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</si>
  <si>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</si>
  <si>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</si>
  <si>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</si>
  <si>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</si>
  <si>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</si>
  <si>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</si>
  <si>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</si>
  <si>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</si>
  <si>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</si>
  <si>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</si>
  <si>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</si>
  <si>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</si>
  <si>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</si>
  <si>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</si>
  <si>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</si>
  <si>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</si>
  <si>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</si>
  <si>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</si>
  <si>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</si>
  <si>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</si>
  <si>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</si>
  <si>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</si>
  <si>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</si>
  <si>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</si>
  <si>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</si>
  <si>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</si>
  <si>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</si>
  <si>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</si>
  <si>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</si>
  <si>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</si>
  <si>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</si>
  <si>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</si>
  <si>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</si>
  <si>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</si>
  <si>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</si>
  <si>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</si>
  <si>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</si>
  <si>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</si>
  <si>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</si>
  <si>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</si>
  <si>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</si>
  <si>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</si>
  <si>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</si>
  <si>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</si>
  <si>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</si>
  <si>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</si>
  <si>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</si>
  <si>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</si>
  <si>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</si>
  <si>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</si>
  <si>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</si>
  <si>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</si>
  <si>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</si>
  <si>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</si>
  <si>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</si>
  <si>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</si>
  <si>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</si>
  <si>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</si>
  <si>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</si>
  <si>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</si>
  <si>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</si>
  <si>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</si>
  <si>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</si>
  <si>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</si>
  <si>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</si>
  <si>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</si>
  <si>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</si>
  <si>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</si>
  <si>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</si>
  <si>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</si>
  <si>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</si>
  <si>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</si>
  <si>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</si>
  <si>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</si>
  <si>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</si>
  <si>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</si>
  <si>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</si>
  <si>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</si>
  <si>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</si>
  <si>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</si>
  <si>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</si>
  <si>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</si>
  <si>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</si>
  <si>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</si>
  <si>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</si>
  <si>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</si>
  <si>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</si>
  <si>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</si>
  <si>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</si>
  <si>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</si>
  <si>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</si>
  <si>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</si>
  <si>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</si>
  <si>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</si>
  <si>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</si>
  <si>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</si>
  <si>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</si>
  <si>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</si>
  <si>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</si>
  <si>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</si>
  <si>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</si>
  <si>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</si>
  <si>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</si>
  <si>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</si>
  <si>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</si>
  <si>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</si>
  <si>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</si>
  <si>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</si>
  <si>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</si>
  <si>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</si>
  <si>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</si>
  <si>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</si>
  <si>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</si>
  <si>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</si>
  <si>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</si>
  <si>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</si>
  <si>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</si>
  <si>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</si>
  <si>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</si>
  <si>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</si>
  <si>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</si>
  <si>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</si>
  <si>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</si>
  <si>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</si>
  <si>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</si>
  <si>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</si>
  <si>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</si>
  <si>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</si>
  <si>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</si>
  <si>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</si>
  <si>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</si>
  <si>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</si>
  <si>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</si>
  <si>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</si>
  <si>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</si>
  <si>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</si>
  <si>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</si>
  <si>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</si>
  <si>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</si>
  <si>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</si>
  <si>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</si>
  <si>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</si>
  <si>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</si>
  <si>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</si>
  <si>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</si>
  <si>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</si>
  <si>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</si>
  <si>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</si>
  <si>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</si>
  <si>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</si>
  <si>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</si>
  <si>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</si>
  <si>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</si>
  <si>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</si>
  <si>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</si>
  <si>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</si>
  <si>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</si>
  <si>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</si>
  <si>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</si>
  <si>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</si>
  <si>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</si>
  <si>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</si>
  <si>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</si>
  <si>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</si>
  <si>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</si>
  <si>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</si>
  <si>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</si>
  <si>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</si>
  <si>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</si>
  <si>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</si>
  <si>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</si>
  <si>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</si>
  <si>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</si>
  <si>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</si>
  <si>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</si>
  <si>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</si>
  <si>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</si>
  <si>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</si>
  <si>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</si>
  <si>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</si>
  <si>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</si>
  <si>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</si>
  <si>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</si>
  <si>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</si>
  <si>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</si>
  <si>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</si>
  <si>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</si>
  <si>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</si>
  <si>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</si>
  <si>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</si>
  <si>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</si>
  <si>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</si>
  <si>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</si>
  <si>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</si>
  <si>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</si>
  <si>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</si>
  <si>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</si>
  <si>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</si>
  <si>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</si>
  <si>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</si>
  <si>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</si>
  <si>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</si>
  <si>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</si>
  <si>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</si>
  <si>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</si>
  <si>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</si>
  <si>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</si>
  <si>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</si>
  <si>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</si>
  <si>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</si>
  <si>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</si>
  <si>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</si>
  <si>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</si>
  <si>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</si>
  <si>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</si>
  <si>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</si>
  <si>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</si>
  <si>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</si>
  <si>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</si>
  <si>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</si>
  <si>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</si>
  <si>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</si>
  <si>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</si>
  <si>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</si>
  <si>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</si>
  <si>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</si>
  <si>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</si>
  <si>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</si>
  <si>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</si>
  <si>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</si>
  <si>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</si>
  <si>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</si>
  <si>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</si>
  <si>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</si>
  <si>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</si>
  <si>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</si>
  <si>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</si>
  <si>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</si>
  <si>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</si>
  <si>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</si>
  <si>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</si>
  <si>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</si>
  <si>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</si>
  <si>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</si>
  <si>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</si>
  <si>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</si>
  <si>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</si>
  <si>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</si>
  <si>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</si>
  <si>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</si>
  <si>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</si>
  <si>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</si>
  <si>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</si>
  <si>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</si>
  <si>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</si>
  <si>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</si>
  <si>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</si>
  <si>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</si>
  <si>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</si>
  <si>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</si>
  <si>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</si>
  <si>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</si>
  <si>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</si>
  <si>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</si>
  <si>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</si>
  <si>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</si>
  <si>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</si>
  <si>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</si>
  <si>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</si>
  <si>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</si>
  <si>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</si>
  <si>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</si>
  <si>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</si>
  <si>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</si>
  <si>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</si>
  <si>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</si>
  <si>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</si>
  <si>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</si>
  <si>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</si>
  <si>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</si>
  <si>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</si>
  <si>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</si>
  <si>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</si>
  <si>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</si>
  <si>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</si>
  <si>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</si>
  <si>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</si>
  <si>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</si>
  <si>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</si>
  <si>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</si>
  <si>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</si>
  <si>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</si>
  <si>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</si>
  <si>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</si>
  <si>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</si>
  <si>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</si>
  <si>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</si>
  <si>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</si>
  <si>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</si>
  <si>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</si>
  <si>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</si>
  <si>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</si>
  <si>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</si>
  <si>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</si>
  <si>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</si>
  <si>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</si>
  <si>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</si>
  <si>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</si>
  <si>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</si>
  <si>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</si>
  <si>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</si>
  <si>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</si>
  <si>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</si>
  <si>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</si>
  <si>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</si>
  <si>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</si>
  <si>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</si>
  <si>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</si>
  <si>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</si>
  <si>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</si>
  <si>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</si>
  <si>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</si>
  <si>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</si>
  <si>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</si>
  <si>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</si>
  <si>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</si>
  <si>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</si>
  <si>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</si>
  <si>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</si>
  <si>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</si>
  <si>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</si>
  <si>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</si>
  <si>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</si>
  <si>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</si>
  <si>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</si>
  <si>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</si>
  <si>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</si>
  <si>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</si>
  <si>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</si>
  <si>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</si>
  <si>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</si>
  <si>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</si>
  <si>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</si>
  <si>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</si>
  <si>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</si>
  <si>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</si>
  <si>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</si>
  <si>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</si>
  <si>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</si>
  <si>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</si>
  <si>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</si>
  <si>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</si>
  <si>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</si>
  <si>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</si>
  <si>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</si>
  <si>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</si>
  <si>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</si>
  <si>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</si>
  <si>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</si>
  <si>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</si>
  <si>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</si>
  <si>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</si>
  <si>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</si>
  <si>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</si>
  <si>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</si>
  <si>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</si>
  <si>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</si>
  <si>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</si>
  <si>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</si>
  <si>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</si>
  <si>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</si>
  <si>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</si>
  <si>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</si>
  <si>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</si>
  <si>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</si>
  <si>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</si>
  <si>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</si>
  <si>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</si>
  <si>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</si>
  <si>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</si>
  <si>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</si>
  <si>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</si>
  <si>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</si>
  <si>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</si>
  <si>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</si>
  <si>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</si>
  <si>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</si>
  <si>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</si>
  <si>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</si>
  <si>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</si>
  <si>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</si>
  <si>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</si>
  <si>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</si>
  <si>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</si>
  <si>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</si>
  <si>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</si>
  <si>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</si>
  <si>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</si>
  <si>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</si>
  <si>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</si>
  <si>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</si>
  <si>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</si>
  <si>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</si>
  <si>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</si>
  <si>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</si>
  <si>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</si>
  <si>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</si>
  <si>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</si>
  <si>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</si>
  <si>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</si>
  <si>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</si>
  <si>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</si>
  <si>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</si>
  <si>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</si>
  <si>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</si>
  <si>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</si>
  <si>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</si>
  <si>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</si>
  <si>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</si>
  <si>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</si>
  <si>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</si>
  <si>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</si>
  <si>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</si>
  <si>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</si>
  <si>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</si>
  <si>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</si>
  <si>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</si>
  <si>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</si>
  <si>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</si>
  <si>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</si>
  <si>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</si>
  <si>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</si>
  <si>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</si>
  <si>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</si>
  <si>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</si>
  <si>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</si>
  <si>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</si>
  <si>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</si>
  <si>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</si>
  <si>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</si>
  <si>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</si>
  <si>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</si>
  <si>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</si>
  <si>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</si>
  <si>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</si>
  <si>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</si>
  <si>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</si>
  <si>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</si>
  <si>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</si>
  <si>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</si>
  <si>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</si>
  <si>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</si>
  <si>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</si>
  <si>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</si>
  <si>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</si>
  <si>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</si>
  <si>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</si>
  <si>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</si>
  <si>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</si>
  <si>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</si>
  <si>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</si>
  <si>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</si>
  <si>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</si>
  <si>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</si>
  <si>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</si>
  <si>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</si>
  <si>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</si>
  <si>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</si>
  <si>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</si>
  <si>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</si>
  <si>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</si>
  <si>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</si>
  <si>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</si>
  <si>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</si>
  <si>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</si>
  <si>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</si>
  <si>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</si>
  <si>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</si>
  <si>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</si>
  <si>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</si>
  <si>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</si>
  <si>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</si>
  <si>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</si>
  <si>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</si>
  <si>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</si>
  <si>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</si>
  <si>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</si>
  <si>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</si>
  <si>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</si>
  <si>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</si>
  <si>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</si>
  <si>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</si>
  <si>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</si>
  <si>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</si>
  <si>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</si>
  <si>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</si>
  <si>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</si>
  <si>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</si>
  <si>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</si>
  <si>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</si>
  <si>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</si>
  <si>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</si>
  <si>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</si>
  <si>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</si>
  <si>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</si>
  <si>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</si>
  <si>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</si>
  <si>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</si>
  <si>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</si>
  <si>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</si>
  <si>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</si>
  <si>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</si>
  <si>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</si>
  <si>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</si>
  <si>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</si>
  <si>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</si>
  <si>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</si>
  <si>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</si>
  <si>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</si>
  <si>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</si>
  <si>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</si>
  <si>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</si>
  <si>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</si>
  <si>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</si>
  <si>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</si>
  <si>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</si>
  <si>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</si>
  <si>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</si>
  <si>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</si>
  <si>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</si>
  <si>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</si>
  <si>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</si>
  <si>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</si>
  <si>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</si>
  <si>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</si>
  <si>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</si>
  <si>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</si>
  <si>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</si>
  <si>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</si>
  <si>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</si>
  <si>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</si>
  <si>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</si>
  <si>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</si>
  <si>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</si>
  <si>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</si>
  <si>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</si>
  <si>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</si>
  <si>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</si>
  <si>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</si>
  <si>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</si>
  <si>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</si>
  <si>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</si>
  <si>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</si>
  <si>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</si>
  <si>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</si>
  <si>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</si>
  <si>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</si>
  <si>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</si>
  <si>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</si>
  <si>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</si>
  <si>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</si>
  <si>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</si>
  <si>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</si>
  <si>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</si>
  <si>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</si>
  <si>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</si>
  <si>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</si>
  <si>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</si>
  <si>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</si>
  <si>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</si>
  <si>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</si>
  <si>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</si>
  <si>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</si>
  <si>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</si>
  <si>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</si>
  <si>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</si>
  <si>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</si>
  <si>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</si>
  <si>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</si>
  <si>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</si>
  <si>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</si>
  <si>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</si>
  <si>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</si>
  <si>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</si>
  <si>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</si>
  <si>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</si>
  <si>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</si>
  <si>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</si>
  <si>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</si>
  <si>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</si>
  <si>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</si>
  <si>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</si>
  <si>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</si>
  <si>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</si>
  <si>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</si>
  <si>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</si>
  <si>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</si>
  <si>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</si>
  <si>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</si>
  <si>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</si>
  <si>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</si>
  <si>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</si>
  <si>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</si>
  <si>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</si>
  <si>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</si>
  <si>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</si>
  <si>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</si>
  <si>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</si>
  <si>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</si>
  <si>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</si>
  <si>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</si>
  <si>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</si>
  <si>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</si>
  <si>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</si>
  <si>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</si>
  <si>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</si>
  <si>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</si>
  <si>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</si>
  <si>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</si>
  <si>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</si>
  <si>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</si>
  <si>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</si>
  <si>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</si>
  <si>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</si>
  <si>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</si>
  <si>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</si>
  <si>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</si>
  <si>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</si>
  <si>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</si>
  <si>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</si>
  <si>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</si>
  <si>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</si>
  <si>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</si>
  <si>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</si>
  <si>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</si>
  <si>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</si>
  <si>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</si>
  <si>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</si>
  <si>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</si>
  <si>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</si>
  <si>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</si>
  <si>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</si>
  <si>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</si>
  <si>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</si>
  <si>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</si>
  <si>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</si>
  <si>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</si>
  <si>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</si>
  <si>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</si>
  <si>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</si>
  <si>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</si>
  <si>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</si>
  <si>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</si>
  <si>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</si>
  <si>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</si>
  <si>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</si>
  <si>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</si>
  <si>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</si>
  <si>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</si>
  <si>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</si>
  <si>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</si>
  <si>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</si>
  <si>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</si>
  <si>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</si>
  <si>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</si>
  <si>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</si>
  <si>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</si>
  <si>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</si>
  <si>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</si>
  <si>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</si>
  <si>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</si>
  <si>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</si>
  <si>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</si>
  <si>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</si>
  <si>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</si>
  <si>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</si>
  <si>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</si>
  <si>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</si>
  <si>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</si>
  <si>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</si>
  <si>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</si>
  <si>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</si>
  <si>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</si>
  <si>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</si>
  <si>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</si>
  <si>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</si>
  <si>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</si>
  <si>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</si>
  <si>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</si>
  <si>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</si>
  <si>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</si>
  <si>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</si>
  <si>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</si>
  <si>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</si>
  <si>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</si>
  <si>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</si>
  <si>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</si>
  <si>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</si>
  <si>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</si>
  <si>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</si>
  <si>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</si>
  <si>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</si>
  <si>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</si>
  <si>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</si>
  <si>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</si>
  <si>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</si>
  <si>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</si>
  <si>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</si>
  <si>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</si>
  <si>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</si>
  <si>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</si>
  <si>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</si>
  <si>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</si>
  <si>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</si>
  <si>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</si>
  <si>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</si>
  <si>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</si>
  <si>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</si>
  <si>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</si>
  <si>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</si>
  <si>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</si>
  <si>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</si>
  <si>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</si>
  <si>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</si>
  <si>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</si>
  <si>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</si>
  <si>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</si>
  <si>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</si>
  <si>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</si>
  <si>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</si>
  <si>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</si>
  <si>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</si>
  <si>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</si>
  <si>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</si>
  <si>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</si>
  <si>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</si>
  <si>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</si>
  <si>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</si>
  <si>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</si>
  <si>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</si>
  <si>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</si>
  <si>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</si>
  <si>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</si>
  <si>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</si>
  <si>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</si>
  <si>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</si>
  <si>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</si>
  <si>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</si>
  <si>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</si>
  <si>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</si>
  <si>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</si>
  <si>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</si>
  <si>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</si>
  <si>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</si>
  <si>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</si>
  <si>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</si>
  <si>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</si>
  <si>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</si>
  <si>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</si>
  <si>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</si>
  <si>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</si>
  <si>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</si>
  <si>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</si>
  <si>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</si>
  <si>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</si>
  <si>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</si>
  <si>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</si>
  <si>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</si>
  <si>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</si>
  <si>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</si>
  <si>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</si>
  <si>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</si>
  <si>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</si>
  <si>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</si>
  <si>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</si>
  <si>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</si>
  <si>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</si>
  <si>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</si>
  <si>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</si>
  <si>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</si>
  <si>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</si>
  <si>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</si>
  <si>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</si>
  <si>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</si>
  <si>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</si>
  <si>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</si>
  <si>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</si>
  <si>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</si>
  <si>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</si>
  <si>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</si>
  <si>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</si>
  <si>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</si>
  <si>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</si>
  <si>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</si>
  <si>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</si>
  <si>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</si>
  <si>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</si>
  <si>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</si>
  <si>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</si>
  <si>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</si>
  <si>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</si>
  <si>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</si>
  <si>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</si>
  <si>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</si>
  <si>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</si>
  <si>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</si>
  <si>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</si>
  <si>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</si>
  <si>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</si>
  <si>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</si>
  <si>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</si>
  <si>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</si>
  <si>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</si>
  <si>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</si>
  <si>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</si>
  <si>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</si>
  <si>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</si>
  <si>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</si>
  <si>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</si>
  <si>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</si>
  <si>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</si>
  <si>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</si>
  <si>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</si>
  <si>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</si>
  <si>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</si>
  <si>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</si>
  <si>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</si>
  <si>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</si>
  <si>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</si>
  <si>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</si>
  <si>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</si>
  <si>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</si>
  <si>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</si>
  <si>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</si>
  <si>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</si>
  <si>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</si>
  <si>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</si>
  <si>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</si>
  <si>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</si>
  <si>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</si>
  <si>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</si>
  <si>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</si>
  <si>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</si>
  <si>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</si>
  <si>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</si>
  <si>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</si>
  <si>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</si>
  <si>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</si>
  <si>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</si>
  <si>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</si>
  <si>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</si>
  <si>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</si>
  <si>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</si>
  <si>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</si>
  <si>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</si>
  <si>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</si>
  <si>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</si>
  <si>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</si>
  <si>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</si>
  <si>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</si>
  <si>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</si>
  <si>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</si>
  <si>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</si>
  <si>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</si>
  <si>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</si>
  <si>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</si>
  <si>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</si>
  <si>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</si>
  <si>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</si>
  <si>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</si>
  <si>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</si>
  <si>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</si>
  <si>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</si>
  <si>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</si>
  <si>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</si>
  <si>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</si>
  <si>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</si>
  <si>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</si>
  <si>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</si>
  <si>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</si>
  <si>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</si>
  <si>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</si>
  <si>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</si>
  <si>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</si>
  <si>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</si>
  <si>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</si>
  <si>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</si>
  <si>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</si>
  <si>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</si>
  <si>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</si>
  <si>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</si>
  <si>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</si>
  <si>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</si>
  <si>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</si>
  <si>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</si>
  <si>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</si>
  <si>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</si>
  <si>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</si>
  <si>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</si>
  <si>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</si>
  <si>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</si>
  <si>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</si>
  <si>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</si>
  <si>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</si>
  <si>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</si>
  <si>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</si>
  <si>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</si>
  <si>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</si>
  <si>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</si>
  <si>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</si>
  <si>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</si>
  <si>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</si>
  <si>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</si>
  <si>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</si>
  <si>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</si>
  <si>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</si>
  <si>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</si>
  <si>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</si>
  <si>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</si>
  <si>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</si>
  <si>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</si>
  <si>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</si>
  <si>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</si>
  <si>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</si>
  <si>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</si>
  <si>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</si>
  <si>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</si>
  <si>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</si>
  <si>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</si>
  <si>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</si>
  <si>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</si>
  <si>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</si>
  <si>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</si>
  <si>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</si>
  <si>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</si>
  <si>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</si>
  <si>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</si>
  <si>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</si>
  <si>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</si>
  <si>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</si>
  <si>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</si>
  <si>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</si>
  <si>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</si>
  <si>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</si>
  <si>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</si>
  <si>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</si>
  <si>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</si>
  <si>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</si>
  <si>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</si>
  <si>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</si>
  <si>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</si>
  <si>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</si>
  <si>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</si>
  <si>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</si>
  <si>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</si>
  <si>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</si>
  <si>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</si>
  <si>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</si>
  <si>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</si>
  <si>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</si>
  <si>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</si>
  <si>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</si>
  <si>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</si>
  <si>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</si>
  <si>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</si>
  <si>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</si>
  <si>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</si>
  <si>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</si>
  <si>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</si>
  <si>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</si>
  <si>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</si>
  <si>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</si>
  <si>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</si>
  <si>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</si>
  <si>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</si>
  <si>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</si>
  <si>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</si>
  <si>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</si>
  <si>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</si>
  <si>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</si>
  <si>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</si>
  <si>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</si>
  <si>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</si>
  <si>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</si>
  <si>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</si>
  <si>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</si>
  <si>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</si>
  <si>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</si>
  <si>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</si>
  <si>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</si>
  <si>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</si>
  <si>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</si>
  <si>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</si>
  <si>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</si>
  <si>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</si>
  <si>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</si>
  <si>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</si>
  <si>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</si>
  <si>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</si>
  <si>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</si>
  <si>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</si>
  <si>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</si>
  <si>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</si>
  <si>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</si>
  <si>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</si>
  <si>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</si>
  <si>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</si>
  <si>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</si>
  <si>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</si>
  <si>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</si>
  <si>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</si>
  <si>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</si>
  <si>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</si>
  <si>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</si>
  <si>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</si>
  <si>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</si>
  <si>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</si>
  <si>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</si>
  <si>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</si>
  <si>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</si>
  <si>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</si>
  <si>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</si>
  <si>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</si>
  <si>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</si>
  <si>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</si>
  <si>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</si>
  <si>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</si>
  <si>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</si>
  <si>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</si>
  <si>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</si>
  <si>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</si>
  <si>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</si>
  <si>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</si>
  <si>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</si>
  <si>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</si>
  <si>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</si>
  <si>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</si>
  <si>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</si>
  <si>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</si>
  <si>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</si>
  <si>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</si>
  <si>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</si>
  <si>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</si>
  <si>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</si>
  <si>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</si>
  <si>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</si>
  <si>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</si>
  <si>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</si>
  <si>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</si>
  <si>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</si>
  <si>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</si>
  <si>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</si>
  <si>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</si>
  <si>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</si>
  <si>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</si>
  <si>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</si>
  <si>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</si>
  <si>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</si>
  <si>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</si>
  <si>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</si>
  <si>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</si>
  <si>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</si>
  <si>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</si>
  <si>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</si>
  <si>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</si>
  <si>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</si>
  <si>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</si>
  <si>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</si>
  <si>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</si>
  <si>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</si>
  <si>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</si>
  <si>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</si>
  <si>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</si>
  <si>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</si>
  <si>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</si>
  <si>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</si>
  <si>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</si>
  <si>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</si>
  <si>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</si>
  <si>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</si>
  <si>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</si>
  <si>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</si>
  <si>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</si>
  <si>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</si>
  <si>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</si>
  <si>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</si>
  <si>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</si>
  <si>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</si>
  <si>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</si>
  <si>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</si>
  <si>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</si>
  <si>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</si>
  <si>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</si>
  <si>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</si>
  <si>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</si>
  <si>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</si>
  <si>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</si>
  <si>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</si>
  <si>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</si>
  <si>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</si>
  <si>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</si>
  <si>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</si>
  <si>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</si>
  <si>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</si>
  <si>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</si>
  <si>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</si>
  <si>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</si>
  <si>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</si>
  <si>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</si>
  <si>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</si>
  <si>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</si>
  <si>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</si>
  <si>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</si>
  <si>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</si>
  <si>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</si>
  <si>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</si>
  <si>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</si>
  <si>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</si>
  <si>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</si>
  <si>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</si>
  <si>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</si>
  <si>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</si>
  <si>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</si>
  <si>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</si>
  <si>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</si>
  <si>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</si>
  <si>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</si>
  <si>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</si>
  <si>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</si>
  <si>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</si>
  <si>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</si>
  <si>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</si>
  <si>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</si>
  <si>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</si>
  <si>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</si>
  <si>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</si>
  <si>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</si>
  <si>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</si>
  <si>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</si>
  <si>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</si>
  <si>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</si>
  <si>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</si>
  <si>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</si>
  <si>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</si>
  <si>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</si>
  <si>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</si>
  <si>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</si>
  <si>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</si>
  <si>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</si>
  <si>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</si>
  <si>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</si>
  <si>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</si>
  <si>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</si>
  <si>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</si>
  <si>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</si>
  <si>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</si>
  <si>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</si>
  <si>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</si>
  <si>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</si>
  <si>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</si>
  <si>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</si>
  <si>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</si>
  <si>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</si>
  <si>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</si>
  <si>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</si>
  <si>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</si>
  <si>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</si>
  <si>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</si>
  <si>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</si>
  <si>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</si>
  <si>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</si>
  <si>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</si>
  <si>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</si>
  <si>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</si>
  <si>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</si>
  <si>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</si>
  <si>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</si>
  <si>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</si>
  <si>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</si>
  <si>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</si>
  <si>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</si>
  <si>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</si>
  <si>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</si>
  <si>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</si>
  <si>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</si>
  <si>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</si>
  <si>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</si>
  <si>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</si>
  <si>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</si>
  <si>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</si>
  <si>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</si>
  <si>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</si>
  <si>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</si>
  <si>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</si>
  <si>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</si>
  <si>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</si>
  <si>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</si>
  <si>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</si>
  <si>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</si>
  <si>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</si>
  <si>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</si>
  <si>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</si>
  <si>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</si>
  <si>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</si>
  <si>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</si>
  <si>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</si>
  <si>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</si>
  <si>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</si>
  <si>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</si>
  <si>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</si>
  <si>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</si>
  <si>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</si>
  <si>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</si>
  <si>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</si>
  <si>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</si>
  <si>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</si>
  <si>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</si>
  <si>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</si>
  <si>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</si>
  <si>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</si>
  <si>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</si>
  <si>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</si>
  <si>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</si>
  <si>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</si>
  <si>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</si>
  <si>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</si>
  <si>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</si>
  <si>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</si>
  <si>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</si>
  <si>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</si>
  <si>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</si>
  <si>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</si>
  <si>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</si>
  <si>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</si>
  <si>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</si>
  <si>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</si>
  <si>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</si>
  <si>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</si>
  <si>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</si>
  <si>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</si>
  <si>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</si>
  <si>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</si>
  <si>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</si>
  <si>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</si>
  <si>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</si>
  <si>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</si>
  <si>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</si>
  <si>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</si>
  <si>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</si>
  <si>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</si>
  <si>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</si>
  <si>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</si>
  <si>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</si>
  <si>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</si>
  <si>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</si>
  <si>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</si>
  <si>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</si>
  <si>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</si>
  <si>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</si>
  <si>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</si>
  <si>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</si>
  <si>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</si>
  <si>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</si>
  <si>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</si>
  <si>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</si>
  <si>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</si>
  <si>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</si>
  <si>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</si>
  <si>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</si>
  <si>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</si>
  <si>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</si>
  <si>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</si>
  <si>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</si>
  <si>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</si>
  <si>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</si>
  <si>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</si>
  <si>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</si>
  <si>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</si>
  <si>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</si>
  <si>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</si>
  <si>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</si>
  <si>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</si>
  <si>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</si>
  <si>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</si>
  <si>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</si>
  <si>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</si>
  <si>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</si>
  <si>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</si>
  <si>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</si>
  <si>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</si>
  <si>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</si>
  <si>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</si>
  <si>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</si>
  <si>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</si>
  <si>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</si>
  <si>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</si>
  <si>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</si>
  <si>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</si>
  <si>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</si>
  <si>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</si>
  <si>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</si>
  <si>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</si>
  <si>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</si>
  <si>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</si>
  <si>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</si>
  <si>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</si>
  <si>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</si>
  <si>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</si>
  <si>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</si>
  <si>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</si>
  <si>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</si>
  <si>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</si>
  <si>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</si>
  <si>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</si>
  <si>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</si>
  <si>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</si>
  <si>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</si>
  <si>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</si>
  <si>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</si>
  <si>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</si>
  <si>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</si>
  <si>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</si>
  <si>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</si>
  <si>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</si>
  <si>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</si>
  <si>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</si>
  <si>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</si>
  <si>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</si>
  <si>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</si>
  <si>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</si>
  <si>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</si>
  <si>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</si>
  <si>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</si>
  <si>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</si>
  <si>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</si>
  <si>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</si>
  <si>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</si>
  <si>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</si>
  <si>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</si>
  <si>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</si>
  <si>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</si>
  <si>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</si>
  <si>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</si>
  <si>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</si>
  <si>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</si>
  <si>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</si>
  <si>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</si>
  <si>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</si>
  <si>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</si>
  <si>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</si>
  <si>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</si>
  <si>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</si>
  <si>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</si>
  <si>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</si>
  <si>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</si>
  <si>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</si>
  <si>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</si>
  <si>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</si>
  <si>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</si>
  <si>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</si>
  <si>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</si>
  <si>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</si>
  <si>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</si>
  <si>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</si>
  <si>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</si>
  <si>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</si>
  <si>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</si>
  <si>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</si>
  <si>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</si>
  <si>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</si>
  <si>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</si>
  <si>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</si>
  <si>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</si>
  <si>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</si>
  <si>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</si>
  <si>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</si>
  <si>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</si>
  <si>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</si>
  <si>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</si>
  <si>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</si>
  <si>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</si>
  <si>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</si>
  <si>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</si>
  <si>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</si>
  <si>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</si>
  <si>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</si>
  <si>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</si>
  <si>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</si>
  <si>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</si>
  <si>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</si>
  <si>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</si>
  <si>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</si>
  <si>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</si>
  <si>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</si>
  <si>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</si>
  <si>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</si>
  <si>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</si>
  <si>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</si>
  <si>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</si>
  <si>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</si>
  <si>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</si>
  <si>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</si>
  <si>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</si>
  <si>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</si>
  <si>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</si>
  <si>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</si>
  <si>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</si>
  <si>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</si>
  <si>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</si>
  <si>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</si>
  <si>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</si>
  <si>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</si>
  <si>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</si>
  <si>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</si>
  <si>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</si>
  <si>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</si>
  <si>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</si>
  <si>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</si>
  <si>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</si>
  <si>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</si>
  <si>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</si>
  <si>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</si>
  <si>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</si>
  <si>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</si>
  <si>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</si>
  <si>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</si>
  <si>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</si>
  <si>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</si>
  <si>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</si>
  <si>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</si>
  <si>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</si>
  <si>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</si>
  <si>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</si>
  <si>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</si>
  <si>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</si>
  <si>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</si>
  <si>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</si>
  <si>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</si>
  <si>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</si>
  <si>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</si>
  <si>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</si>
  <si>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</si>
  <si>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</si>
  <si>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</si>
  <si>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</si>
  <si>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</si>
  <si>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</si>
  <si>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</si>
  <si>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</si>
  <si>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</si>
  <si>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</si>
  <si>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</si>
  <si>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</si>
  <si>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</si>
  <si>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</si>
  <si>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</si>
  <si>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</si>
  <si>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</si>
  <si>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</si>
  <si>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</si>
  <si>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</si>
  <si>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</si>
  <si>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</si>
  <si>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</si>
  <si>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</si>
  <si>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</si>
  <si>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</si>
  <si>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</si>
  <si>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</si>
  <si>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</si>
  <si>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</si>
  <si>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</si>
  <si>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</si>
  <si>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</si>
  <si>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</si>
  <si>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</si>
  <si>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</si>
  <si>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</si>
  <si>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</si>
  <si>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</si>
  <si>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</si>
  <si>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</si>
  <si>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</si>
  <si>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</si>
  <si>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</si>
  <si>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</si>
  <si>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</si>
  <si>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</si>
  <si>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</si>
  <si>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</si>
  <si>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</si>
  <si>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</si>
  <si>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</si>
  <si>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</si>
  <si>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</si>
  <si>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</si>
  <si>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</si>
  <si>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</si>
  <si>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</si>
  <si>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</si>
  <si>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</si>
  <si>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</si>
  <si>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</si>
  <si>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</si>
  <si>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</si>
  <si>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</si>
  <si>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</si>
  <si>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</si>
  <si>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</si>
  <si>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</si>
  <si>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</si>
  <si>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</si>
  <si>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</si>
  <si>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</si>
  <si>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</si>
  <si>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</si>
  <si>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</si>
  <si>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</si>
  <si>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</si>
  <si>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</si>
  <si>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</si>
  <si>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</si>
  <si>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</si>
  <si>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</si>
  <si>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</si>
  <si>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</si>
  <si>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</si>
  <si>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</si>
  <si>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</si>
  <si>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</si>
  <si>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</si>
  <si>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</si>
  <si>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</si>
  <si>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</si>
  <si>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</si>
  <si>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</si>
  <si>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</si>
  <si>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</si>
  <si>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</si>
  <si>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</si>
  <si>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</si>
  <si>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</si>
  <si>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</si>
  <si>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</si>
  <si>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</si>
  <si>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</si>
  <si>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</si>
  <si>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</si>
  <si>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</si>
  <si>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</si>
  <si>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</si>
  <si>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</si>
  <si>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</si>
  <si>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</si>
  <si>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</si>
  <si>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</si>
  <si>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</si>
  <si>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</si>
  <si>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</si>
  <si>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</si>
  <si>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</si>
  <si>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</si>
  <si>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</si>
  <si>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</si>
  <si>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</si>
  <si>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</si>
  <si>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</si>
  <si>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</si>
  <si>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</si>
  <si>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</si>
  <si>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</si>
  <si>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</si>
  <si>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</si>
  <si>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</si>
  <si>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</si>
  <si>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</si>
  <si>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</si>
  <si>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</si>
  <si>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</si>
  <si>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</si>
  <si>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</si>
  <si>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</si>
  <si>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</si>
  <si>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</si>
  <si>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</si>
  <si>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</si>
  <si>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</si>
  <si>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</si>
  <si>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</si>
  <si>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</si>
  <si>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</si>
  <si>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</si>
  <si>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</si>
  <si>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</si>
  <si>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</si>
  <si>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</si>
  <si>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</si>
  <si>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</si>
  <si>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</si>
  <si>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</si>
  <si>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</si>
  <si>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</si>
  <si>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</si>
  <si>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</si>
  <si>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</si>
  <si>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</si>
  <si>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</si>
  <si>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</si>
  <si>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</si>
  <si>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</si>
  <si>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</si>
  <si>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</si>
  <si>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</si>
  <si>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</si>
  <si>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</si>
  <si>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</si>
  <si>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</si>
  <si>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</si>
  <si>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</si>
  <si>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</si>
  <si>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</si>
  <si>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</si>
  <si>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</si>
  <si>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</si>
  <si>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</si>
  <si>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</si>
  <si>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</si>
  <si>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</si>
  <si>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</si>
  <si>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</si>
  <si>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</si>
  <si>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</si>
  <si>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</si>
  <si>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</si>
  <si>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</si>
  <si>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</si>
  <si>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</si>
  <si>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</si>
  <si>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</si>
  <si>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</si>
  <si>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</si>
  <si>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</si>
  <si>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</si>
  <si>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</si>
  <si>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</si>
  <si>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</si>
  <si>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</si>
  <si>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</si>
  <si>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</si>
  <si>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</si>
  <si>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</si>
  <si>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</si>
  <si>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</si>
  <si>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</si>
  <si>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</si>
  <si>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</si>
  <si>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</si>
  <si>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</si>
  <si>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</si>
  <si>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</si>
  <si>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</si>
  <si>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</si>
  <si>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</si>
  <si>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</si>
  <si>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</si>
  <si>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</si>
  <si>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</si>
  <si>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</si>
  <si>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</si>
  <si>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</si>
  <si>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</si>
  <si>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</si>
  <si>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</si>
  <si>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</si>
  <si>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</si>
  <si>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</si>
  <si>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</si>
  <si>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</si>
  <si>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</si>
  <si>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</si>
  <si>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</si>
  <si>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</si>
  <si>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</si>
  <si>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</si>
  <si>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</si>
  <si>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</si>
  <si>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</si>
  <si>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</si>
  <si>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</si>
  <si>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</si>
  <si>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</si>
  <si>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</si>
  <si>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</si>
  <si>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</si>
  <si>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</si>
  <si>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</si>
  <si>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</si>
  <si>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</si>
  <si>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</si>
  <si>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</si>
  <si>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</si>
  <si>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</si>
  <si>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</si>
  <si>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</si>
  <si>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</si>
  <si>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</si>
  <si>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</si>
  <si>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</si>
  <si>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</si>
  <si>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</si>
  <si>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</si>
  <si>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</si>
  <si>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</si>
  <si>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</si>
  <si>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</si>
  <si>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</si>
  <si>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</si>
  <si>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</si>
  <si>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</si>
  <si>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</si>
  <si>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</si>
  <si>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</si>
  <si>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</si>
  <si>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</si>
  <si>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</si>
  <si>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</si>
  <si>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</si>
  <si>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</si>
  <si>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</si>
  <si>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</si>
  <si>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</si>
  <si>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</si>
  <si>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</si>
  <si>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</si>
  <si>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</si>
  <si>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</si>
  <si>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</si>
  <si>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</si>
  <si>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</si>
  <si>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</si>
  <si>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</si>
  <si>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</si>
  <si>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</si>
  <si>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</si>
  <si>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</si>
  <si>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</si>
  <si>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</si>
  <si>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</si>
  <si>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</si>
  <si>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</si>
  <si>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</si>
  <si>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</si>
  <si>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</si>
  <si>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</si>
  <si>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</si>
  <si>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</si>
  <si>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</si>
  <si>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</si>
  <si>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</si>
  <si>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</si>
  <si>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</si>
  <si>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</si>
  <si>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</si>
  <si>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</si>
  <si>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</si>
  <si>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</si>
  <si>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</si>
  <si>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</si>
  <si>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</si>
  <si>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</si>
  <si>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</si>
  <si>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</si>
  <si>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</si>
  <si>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</si>
  <si>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</si>
  <si>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</si>
  <si>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</si>
  <si>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</si>
  <si>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</si>
  <si>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</si>
  <si>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</si>
  <si>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</si>
  <si>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</si>
  <si>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</si>
  <si>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</si>
  <si>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</si>
  <si>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</si>
  <si>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</si>
  <si>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</si>
  <si>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</si>
  <si>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</si>
  <si>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</si>
  <si>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</si>
  <si>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</si>
  <si>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</si>
  <si>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</si>
  <si>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</si>
  <si>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</si>
  <si>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</si>
  <si>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</si>
  <si>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</si>
  <si>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</si>
  <si>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</si>
  <si>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</si>
  <si>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</si>
  <si>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</si>
  <si>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</si>
  <si>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</si>
  <si>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</si>
  <si>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</si>
  <si>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</si>
  <si>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</si>
  <si>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</si>
  <si>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</si>
  <si>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</si>
  <si>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</si>
  <si>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</si>
  <si>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</si>
  <si>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</si>
  <si>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</si>
  <si>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</si>
  <si>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</si>
  <si>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</si>
  <si>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</si>
  <si>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</si>
  <si>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</si>
  <si>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</si>
  <si>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</si>
  <si>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</si>
  <si>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</si>
  <si>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</si>
  <si>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</si>
  <si>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</si>
  <si>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</si>
  <si>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</si>
  <si>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</si>
  <si>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</si>
  <si>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</si>
  <si>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</si>
  <si>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</si>
  <si>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</si>
  <si>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</si>
  <si>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</si>
  <si>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</si>
  <si>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</si>
  <si>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</si>
  <si>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</si>
  <si>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</si>
  <si>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</si>
  <si>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</si>
  <si>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</si>
  <si>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</si>
  <si>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</si>
  <si>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</si>
  <si>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</si>
  <si>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</si>
  <si>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</si>
  <si>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</si>
  <si>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</si>
  <si>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</si>
  <si>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</si>
  <si>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</si>
  <si>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</si>
  <si>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</si>
  <si>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</si>
  <si>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</si>
  <si>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</si>
  <si>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</si>
  <si>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</si>
  <si>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</si>
  <si>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</si>
  <si>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</si>
  <si>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</si>
  <si>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</si>
  <si>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</si>
  <si>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</si>
  <si>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</si>
  <si>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</si>
  <si>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</si>
  <si>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</si>
  <si>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</si>
  <si>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</si>
  <si>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</si>
  <si>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</si>
  <si>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</si>
  <si>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</si>
  <si>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</si>
  <si>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</si>
  <si>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</si>
  <si>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</si>
  <si>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</si>
  <si>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</si>
  <si>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</si>
  <si>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</si>
  <si>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</si>
  <si>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</si>
  <si>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</si>
  <si>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</si>
  <si>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</si>
  <si>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</si>
  <si>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</si>
  <si>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</si>
  <si>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</si>
  <si>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</si>
  <si>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</si>
  <si>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</si>
  <si>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</si>
  <si>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</si>
  <si>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</si>
  <si>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</si>
  <si>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</si>
  <si>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</si>
  <si>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</si>
  <si>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</si>
  <si>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</si>
  <si>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</si>
  <si>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</si>
  <si>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</si>
  <si>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</si>
  <si>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</si>
  <si>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</si>
  <si>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</si>
  <si>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</si>
  <si>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</si>
  <si>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</si>
  <si>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</si>
  <si>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</si>
  <si>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</si>
  <si>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</si>
  <si>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</si>
  <si>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</si>
  <si>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</si>
  <si>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</si>
  <si>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</si>
  <si>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</si>
  <si>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</si>
  <si>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</si>
  <si>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</si>
  <si>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</si>
  <si>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</si>
  <si>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</si>
  <si>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</si>
  <si>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</si>
  <si>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</si>
  <si>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</si>
  <si>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</si>
  <si>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</si>
  <si>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</si>
  <si>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</si>
  <si>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</si>
  <si>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</si>
  <si>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</si>
  <si>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</si>
  <si>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</si>
  <si>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</si>
  <si>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</si>
  <si>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</si>
  <si>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</si>
  <si>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</si>
  <si>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</si>
  <si>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</si>
  <si>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</si>
  <si>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</si>
  <si>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</si>
  <si>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</si>
  <si>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</si>
  <si>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</si>
  <si>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</si>
  <si>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</si>
  <si>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</si>
  <si>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</si>
  <si>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</si>
  <si>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</si>
  <si>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</si>
  <si>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</si>
  <si>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</si>
  <si>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</si>
  <si>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</si>
  <si>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</si>
  <si>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</si>
  <si>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</si>
  <si>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</si>
  <si>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</si>
  <si>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</si>
  <si>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</si>
  <si>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</si>
  <si>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</si>
  <si>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</si>
  <si>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</si>
  <si>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</si>
  <si>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</si>
  <si>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</si>
  <si>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</si>
  <si>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</si>
  <si>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</si>
  <si>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</si>
  <si>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</si>
  <si>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</si>
  <si>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</si>
  <si>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</si>
  <si>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</si>
  <si>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</si>
  <si>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</si>
  <si>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</si>
  <si>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</si>
  <si>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</si>
  <si>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</si>
  <si>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</si>
  <si>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</si>
  <si>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</si>
  <si>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</si>
  <si>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</si>
  <si>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</si>
  <si>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</si>
  <si>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</si>
  <si>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</si>
  <si>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</si>
  <si>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</si>
  <si>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</si>
  <si>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</si>
  <si>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</si>
  <si>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</si>
  <si>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</si>
  <si>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</si>
  <si>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</si>
  <si>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</si>
  <si>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</si>
  <si>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</si>
  <si>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</si>
  <si>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</si>
  <si>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</si>
  <si>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</si>
  <si>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</si>
  <si>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</si>
  <si>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</si>
  <si>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</si>
  <si>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</si>
  <si>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</si>
  <si>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</si>
  <si>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</si>
  <si>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</si>
  <si>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</si>
  <si>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</si>
  <si>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</si>
  <si>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</si>
  <si>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</si>
  <si>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</si>
  <si>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</si>
  <si>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</si>
  <si>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</si>
  <si>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</si>
  <si>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</si>
  <si>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</si>
  <si>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</si>
  <si>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</si>
  <si>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</si>
  <si>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</si>
  <si>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</si>
  <si>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</si>
  <si>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</si>
  <si>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</si>
  <si>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</si>
  <si>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</si>
  <si>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</si>
  <si>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</si>
  <si>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</si>
  <si>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</si>
  <si>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</si>
  <si>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</si>
  <si>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</si>
  <si>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</si>
  <si>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</si>
  <si>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</si>
  <si>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</si>
  <si>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</si>
  <si>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</si>
  <si>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</si>
  <si>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</si>
  <si>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</si>
  <si>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</si>
  <si>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</si>
  <si>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</si>
  <si>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</si>
  <si>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</si>
  <si>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</si>
  <si>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</si>
  <si>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</si>
  <si>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</si>
  <si>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</si>
  <si>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</si>
  <si>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</si>
  <si>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</si>
  <si>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</si>
  <si>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</si>
  <si>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</si>
  <si>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</si>
  <si>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</si>
  <si>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</si>
  <si>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</si>
  <si>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</si>
  <si>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</si>
  <si>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</si>
  <si>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</si>
  <si>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</si>
  <si>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</si>
  <si>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</si>
  <si>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</si>
  <si>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</si>
  <si>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</si>
  <si>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</si>
  <si>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</si>
  <si>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</si>
  <si>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</si>
  <si>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</si>
  <si>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</si>
  <si>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</si>
  <si>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</si>
  <si>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</si>
  <si>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</si>
  <si>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</si>
  <si>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</si>
  <si>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</si>
  <si>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</si>
  <si>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</si>
  <si>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</si>
  <si>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</si>
  <si>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</si>
  <si>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</si>
  <si>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</si>
  <si>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</si>
  <si>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</si>
  <si>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</si>
  <si>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</si>
  <si>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</si>
  <si>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</si>
  <si>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</si>
  <si>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</si>
  <si>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</si>
  <si>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</si>
  <si>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</si>
  <si>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</si>
  <si>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</si>
  <si>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</si>
  <si>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</si>
  <si>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</si>
  <si>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</si>
  <si>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</si>
  <si>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</si>
  <si>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</si>
  <si>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</si>
  <si>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</si>
  <si>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</si>
  <si>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</si>
  <si>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</si>
  <si>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</si>
  <si>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</si>
  <si>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</si>
  <si>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</si>
  <si>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</si>
  <si>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</si>
  <si>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</si>
  <si>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</si>
  <si>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</si>
  <si>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</si>
  <si>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</si>
  <si>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</si>
  <si>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</si>
  <si>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</si>
  <si>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</si>
  <si>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</si>
  <si>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</si>
  <si>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</si>
  <si>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</si>
  <si>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</si>
  <si>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</si>
  <si>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</si>
  <si>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</si>
  <si>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</si>
  <si>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</si>
  <si>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</si>
  <si>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</si>
  <si>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</si>
  <si>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</si>
  <si>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</si>
  <si>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</si>
  <si>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</si>
  <si>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</si>
  <si>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</si>
  <si>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</si>
  <si>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</si>
  <si>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</si>
  <si>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</si>
  <si>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</si>
  <si>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</si>
  <si>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</si>
  <si>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</si>
  <si>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</si>
  <si>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</si>
  <si>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</si>
  <si>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</si>
  <si>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</si>
  <si>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</si>
  <si>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</si>
  <si>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</si>
  <si>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</si>
  <si>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</si>
  <si>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</si>
  <si>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</si>
  <si>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</si>
  <si>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</si>
  <si>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</si>
  <si>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</si>
  <si>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</si>
  <si>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</si>
  <si>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</si>
  <si>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</si>
  <si>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</si>
  <si>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</si>
  <si>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</si>
  <si>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</si>
  <si>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</si>
  <si>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</si>
  <si>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</si>
  <si>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</si>
  <si>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</si>
  <si>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</si>
  <si>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</si>
  <si>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</si>
  <si>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</si>
  <si>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</si>
  <si>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</si>
  <si>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</si>
  <si>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</si>
  <si>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</si>
  <si>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</si>
  <si>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</si>
  <si>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</si>
  <si>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</si>
  <si>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</si>
  <si>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</si>
  <si>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</si>
  <si>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</si>
  <si>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</si>
  <si>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</si>
  <si>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</si>
  <si>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</si>
  <si>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</si>
  <si>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</si>
  <si>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</si>
  <si>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</si>
  <si>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</si>
  <si>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</si>
  <si>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</si>
  <si>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</si>
  <si>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</si>
  <si>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</si>
  <si>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</si>
  <si>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</si>
  <si>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</si>
  <si>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</si>
  <si>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</si>
  <si>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</si>
  <si>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</si>
  <si>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</si>
  <si>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</si>
  <si>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</si>
  <si>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</si>
  <si>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</si>
  <si>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</si>
  <si>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</si>
  <si>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</si>
  <si>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</si>
  <si>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</si>
  <si>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</si>
  <si>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</si>
  <si>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</si>
  <si>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</si>
  <si>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</si>
  <si>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</si>
  <si>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</si>
  <si>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</si>
  <si>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</si>
  <si>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</si>
  <si>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</si>
  <si>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</si>
  <si>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</si>
  <si>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</si>
  <si>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</si>
  <si>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</si>
  <si>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</si>
  <si>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</si>
  <si>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</si>
  <si>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</si>
  <si>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</si>
  <si>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</si>
  <si>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</si>
  <si>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</si>
  <si>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</si>
  <si>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</si>
  <si>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</si>
  <si>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</si>
  <si>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</si>
  <si>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</si>
  <si>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</si>
  <si>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</si>
  <si>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</si>
  <si>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</si>
  <si>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</si>
  <si>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</si>
  <si>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</si>
  <si>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</si>
  <si>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</si>
  <si>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</si>
  <si>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</si>
  <si>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</si>
  <si>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</si>
  <si>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</si>
  <si>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</si>
  <si>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</si>
  <si>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</si>
  <si>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</si>
  <si>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</si>
  <si>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</si>
  <si>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</si>
  <si>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</si>
  <si>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</si>
  <si>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</si>
  <si>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</si>
  <si>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</si>
  <si>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</si>
  <si>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</si>
  <si>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</si>
  <si>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</si>
  <si>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</si>
  <si>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</si>
  <si>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</si>
  <si>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</si>
  <si>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</si>
  <si>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</si>
  <si>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</si>
  <si>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</si>
  <si>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</si>
  <si>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</si>
  <si>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</si>
  <si>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</si>
  <si>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</si>
  <si>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</si>
  <si>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</si>
  <si>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</si>
  <si>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</si>
  <si>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</si>
  <si>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</si>
  <si>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</si>
  <si>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</si>
  <si>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</si>
  <si>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</si>
  <si>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</si>
  <si>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</si>
  <si>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</si>
  <si>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</si>
  <si>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</si>
  <si>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</si>
  <si>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</si>
  <si>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</si>
  <si>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</si>
  <si>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</si>
  <si>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</si>
  <si>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</si>
  <si>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</si>
  <si>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</si>
  <si>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</si>
  <si>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</si>
  <si>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</si>
  <si>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</si>
  <si>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</si>
  <si>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</si>
  <si>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</si>
  <si>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</si>
  <si>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</si>
  <si>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</si>
  <si>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</si>
  <si>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</si>
  <si>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</si>
  <si>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</si>
  <si>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</si>
  <si>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</si>
  <si>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</si>
  <si>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</si>
  <si>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</si>
  <si>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</si>
  <si>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</si>
  <si>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</si>
  <si>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</si>
  <si>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</si>
  <si>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</si>
  <si>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</si>
  <si>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</si>
  <si>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</si>
  <si>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</si>
  <si>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</si>
  <si>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</si>
  <si>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</si>
  <si>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</si>
  <si>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</si>
  <si>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</si>
  <si>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</si>
  <si>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</si>
  <si>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</si>
  <si>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</si>
  <si>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</si>
  <si>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</si>
  <si>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</si>
  <si>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</si>
  <si>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</si>
  <si>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</si>
  <si>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</si>
  <si>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</si>
  <si>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</si>
  <si>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</si>
  <si>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</si>
  <si>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</si>
  <si>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</si>
  <si>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</si>
  <si>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</si>
  <si>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</si>
  <si>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</si>
  <si>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</si>
  <si>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</si>
  <si>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</si>
  <si>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</si>
  <si>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</si>
  <si>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</si>
  <si>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</si>
  <si>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</si>
  <si>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</si>
  <si>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</si>
  <si>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</si>
  <si>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</si>
  <si>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</si>
  <si>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</si>
  <si>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</si>
  <si>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</si>
  <si>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</si>
  <si>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</si>
  <si>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</si>
  <si>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</si>
  <si>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</si>
  <si>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</si>
  <si>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</si>
  <si>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</si>
  <si>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</si>
  <si>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</si>
  <si>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</si>
  <si>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</si>
  <si>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</si>
  <si>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</si>
  <si>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</si>
  <si>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</si>
  <si>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</si>
  <si>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</si>
  <si>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</si>
  <si>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</si>
  <si>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</si>
  <si>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</si>
  <si>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</si>
  <si>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</si>
  <si>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</si>
  <si>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</si>
  <si>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</si>
  <si>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</si>
  <si>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</si>
  <si>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</si>
  <si>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</si>
  <si>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</si>
  <si>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</si>
  <si>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</si>
  <si>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</si>
  <si>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</si>
  <si>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</si>
  <si>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</si>
  <si>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</si>
  <si>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</si>
  <si>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</si>
  <si>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</si>
  <si>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</si>
  <si>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</si>
  <si>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</si>
  <si>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</si>
  <si>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</si>
  <si>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</si>
  <si>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</si>
  <si>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</si>
  <si>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</si>
  <si>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</si>
  <si>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</si>
  <si>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</si>
  <si>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</si>
  <si>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</si>
  <si>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</si>
  <si>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</si>
  <si>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</si>
  <si>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</si>
  <si>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</si>
  <si>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</si>
  <si>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</si>
  <si>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</si>
  <si>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</si>
  <si>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</si>
  <si>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</si>
  <si>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</si>
  <si>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</si>
  <si>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</si>
  <si>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</si>
  <si>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</si>
  <si>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</si>
  <si>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</si>
  <si>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</si>
  <si>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</si>
  <si>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</si>
  <si>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</si>
  <si>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</si>
  <si>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</si>
  <si>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</si>
  <si>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</si>
  <si>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</si>
  <si>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</si>
  <si>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</si>
  <si>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</si>
  <si>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</si>
  <si>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</si>
  <si>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</si>
  <si>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</si>
  <si>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</si>
  <si>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</si>
  <si>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</si>
  <si>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</si>
  <si>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</si>
  <si>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</si>
  <si>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</si>
  <si>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</si>
  <si>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</si>
  <si>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</si>
  <si>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</si>
  <si>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</si>
  <si>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</si>
  <si>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</si>
  <si>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</si>
  <si>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</si>
  <si>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</si>
  <si>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</si>
  <si>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</si>
  <si>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</si>
  <si>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</si>
  <si>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</si>
  <si>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</si>
  <si>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</si>
  <si>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</si>
  <si>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</si>
  <si>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</si>
  <si>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</si>
  <si>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</si>
  <si>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</si>
  <si>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</si>
  <si>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</si>
  <si>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</si>
  <si>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</si>
  <si>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</si>
  <si>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</si>
  <si>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</si>
  <si>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</si>
  <si>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</si>
  <si>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</si>
  <si>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</si>
  <si>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</si>
  <si>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</si>
  <si>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</si>
  <si>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</si>
  <si>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</si>
  <si>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</si>
  <si>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</si>
  <si>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</si>
  <si>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</si>
  <si>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</si>
  <si>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</si>
  <si>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</si>
  <si>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</si>
  <si>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</si>
  <si>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</si>
  <si>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</si>
  <si>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</si>
  <si>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</si>
  <si>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</si>
  <si>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</si>
  <si>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</si>
  <si>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</si>
  <si>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</si>
  <si>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</si>
  <si>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</si>
  <si>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</si>
  <si>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</si>
  <si>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</si>
  <si>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</si>
  <si>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</si>
  <si>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</si>
  <si>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</si>
  <si>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</si>
  <si>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</si>
  <si>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</si>
  <si>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</si>
  <si>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</si>
  <si>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</si>
  <si>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</si>
  <si>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</si>
  <si>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</si>
  <si>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</si>
  <si>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</si>
  <si>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</si>
  <si>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</si>
  <si>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</si>
  <si>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</si>
  <si>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</si>
  <si>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</si>
  <si>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</si>
  <si>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</si>
  <si>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</si>
  <si>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</si>
  <si>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</si>
  <si>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</si>
  <si>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</si>
  <si>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</si>
  <si>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</si>
  <si>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</si>
  <si>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</si>
  <si>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</si>
  <si>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</si>
  <si>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</si>
  <si>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</si>
  <si>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</si>
  <si>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</si>
  <si>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</si>
  <si>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</si>
  <si>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</si>
  <si>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</si>
  <si>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</si>
  <si>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</si>
  <si>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</si>
  <si>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</si>
  <si>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</si>
  <si>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</si>
  <si>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</si>
  <si>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</si>
  <si>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</si>
  <si>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</si>
  <si>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</si>
  <si>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</si>
  <si>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</si>
  <si>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</si>
  <si>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</si>
  <si>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</si>
  <si>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</si>
  <si>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</si>
  <si>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</si>
  <si>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</si>
  <si>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</si>
  <si>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</si>
  <si>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</si>
  <si>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</si>
  <si>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</si>
  <si>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</si>
  <si>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</si>
  <si>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</si>
  <si>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</si>
  <si>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</si>
  <si>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</si>
  <si>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</si>
  <si>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</si>
  <si>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</si>
  <si>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</si>
  <si>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</si>
  <si>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</si>
  <si>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</si>
  <si>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</si>
  <si>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</si>
  <si>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</si>
  <si>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</si>
  <si>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</si>
  <si>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</si>
  <si>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</si>
  <si>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</si>
  <si>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</si>
  <si>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</si>
  <si>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</si>
  <si>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</si>
  <si>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</si>
  <si>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</si>
  <si>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</si>
  <si>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</si>
  <si>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</si>
  <si>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</si>
  <si>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</si>
  <si>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</si>
  <si>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</si>
  <si>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</si>
  <si>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</si>
  <si>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</si>
  <si>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</si>
  <si>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</si>
  <si>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</si>
  <si>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</si>
  <si>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</si>
  <si>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</si>
  <si>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</si>
  <si>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</si>
  <si>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</si>
  <si>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</si>
  <si>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</si>
  <si>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</si>
  <si>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</si>
  <si>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</si>
  <si>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</si>
  <si>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</si>
  <si>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</si>
  <si>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</si>
  <si>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</si>
  <si>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</si>
  <si>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</si>
  <si>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</si>
  <si>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</si>
  <si>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</si>
  <si>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</si>
  <si>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</si>
  <si>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</si>
  <si>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</si>
  <si>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</si>
  <si>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</si>
  <si>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</si>
  <si>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</si>
  <si>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</si>
  <si>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</si>
  <si>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</si>
  <si>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</si>
  <si>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</si>
  <si>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</si>
  <si>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</si>
  <si>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</si>
  <si>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</si>
  <si>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</si>
  <si>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</si>
  <si>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</si>
  <si>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</si>
  <si>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</si>
  <si>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</si>
  <si>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</si>
  <si>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</si>
  <si>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</si>
  <si>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</si>
  <si>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</si>
  <si>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</si>
  <si>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</si>
  <si>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</si>
  <si>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</si>
  <si>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</si>
  <si>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</si>
  <si>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</si>
  <si>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</si>
  <si>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</si>
  <si>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</si>
  <si>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</si>
  <si>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</si>
  <si>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</si>
  <si>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</si>
  <si>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</si>
  <si>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</si>
  <si>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</si>
  <si>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</si>
  <si>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</si>
  <si>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</si>
  <si>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</si>
  <si>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</si>
  <si>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</si>
  <si>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</si>
  <si>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</si>
  <si>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</si>
  <si>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</si>
  <si>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</si>
  <si>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</si>
  <si>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</si>
  <si>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</si>
  <si>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</si>
  <si>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</si>
  <si>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</si>
  <si>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</si>
  <si>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</si>
  <si>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</si>
  <si>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</si>
  <si>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</si>
  <si>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</si>
  <si>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</si>
  <si>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</si>
  <si>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</si>
  <si>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</si>
  <si>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</si>
  <si>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</si>
  <si>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</si>
  <si>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</si>
  <si>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</si>
  <si>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</si>
  <si>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</si>
  <si>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</si>
  <si>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</si>
  <si>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</si>
  <si>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</si>
  <si>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</si>
  <si>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</si>
  <si>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</si>
  <si>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</si>
  <si>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</si>
  <si>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</si>
  <si>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</si>
  <si>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</si>
  <si>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</si>
  <si>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</si>
  <si>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</si>
  <si>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</si>
  <si>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</si>
  <si>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</si>
  <si>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</si>
  <si>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</si>
  <si>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</si>
  <si>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</si>
  <si>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</si>
  <si>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</si>
  <si>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</si>
  <si>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</si>
  <si>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</si>
  <si>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</si>
  <si>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</si>
  <si>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</si>
  <si>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</si>
  <si>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</si>
  <si>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</si>
  <si>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</si>
  <si>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</si>
  <si>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</si>
  <si>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</si>
  <si>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</si>
  <si>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</si>
  <si>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</si>
  <si>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</si>
  <si>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</si>
  <si>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</si>
  <si>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</si>
  <si>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</si>
  <si>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</si>
  <si>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</si>
  <si>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</si>
  <si>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</si>
  <si>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</si>
  <si>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</si>
  <si>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</si>
  <si>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</si>
  <si>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</si>
  <si>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</si>
  <si>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</si>
  <si>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</si>
  <si>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</si>
  <si>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</si>
  <si>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</si>
  <si>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</si>
  <si>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</si>
  <si>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</si>
  <si>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</si>
  <si>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</si>
  <si>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</si>
  <si>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</si>
  <si>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</si>
  <si>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</si>
  <si>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</si>
  <si>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</si>
  <si>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</si>
  <si>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</si>
  <si>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</si>
  <si>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</si>
  <si>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</si>
  <si>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</si>
  <si>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</si>
  <si>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</si>
  <si>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</si>
  <si>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</si>
  <si>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</si>
  <si>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</si>
  <si>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</si>
  <si>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</si>
  <si>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</si>
  <si>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</si>
  <si>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</si>
  <si>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</si>
  <si>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</si>
  <si>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</si>
  <si>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</si>
  <si>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</si>
  <si>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</si>
  <si>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</si>
  <si>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</si>
  <si>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</si>
  <si>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</si>
  <si>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</si>
  <si>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</si>
  <si>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</si>
  <si>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</si>
  <si>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</si>
  <si>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</si>
  <si>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</si>
  <si>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</si>
  <si>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</si>
  <si>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</si>
  <si>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</si>
  <si>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</si>
  <si>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</si>
  <si>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</si>
  <si>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</si>
  <si>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</si>
  <si>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</si>
  <si>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</si>
  <si>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</si>
  <si>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</si>
  <si>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</si>
  <si>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</si>
  <si>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</si>
  <si>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</si>
  <si>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</si>
  <si>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</si>
  <si>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</si>
  <si>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</si>
  <si>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</si>
  <si>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</si>
  <si>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</si>
  <si>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</si>
  <si>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</si>
  <si>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</si>
  <si>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</si>
  <si>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</si>
  <si>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</si>
  <si>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</si>
  <si>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</si>
  <si>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</si>
  <si>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</si>
  <si>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</si>
  <si>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</si>
  <si>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</si>
  <si>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</si>
  <si>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</si>
  <si>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</si>
  <si>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</si>
  <si>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</si>
  <si>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</si>
  <si>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</si>
  <si>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</si>
  <si>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</si>
  <si>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</si>
  <si>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</si>
  <si>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</si>
  <si>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</si>
  <si>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</si>
  <si>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</si>
  <si>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</si>
  <si>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</si>
  <si>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</si>
  <si>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</si>
  <si>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</si>
  <si>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</si>
  <si>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</si>
  <si>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</si>
  <si>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</si>
  <si>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</si>
  <si>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</si>
  <si>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</si>
  <si>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</si>
  <si>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</si>
  <si>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</si>
  <si>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</si>
  <si>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</si>
  <si>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</si>
  <si>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</si>
  <si>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</si>
  <si>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</si>
  <si>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</si>
  <si>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</si>
  <si>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</si>
  <si>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</si>
  <si>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</si>
  <si>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</si>
  <si>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</si>
  <si>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</si>
  <si>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</si>
  <si>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</si>
  <si>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</si>
  <si>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</si>
  <si>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</si>
  <si>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</si>
  <si>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</si>
  <si>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</si>
  <si>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</si>
  <si>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</si>
  <si>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</si>
  <si>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</si>
  <si>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</si>
  <si>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</si>
  <si>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</si>
  <si>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</si>
  <si>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</si>
  <si>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</si>
  <si>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</si>
  <si>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</si>
  <si>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</si>
  <si>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</si>
  <si>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</si>
  <si>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</si>
  <si>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</si>
  <si>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</si>
  <si>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</si>
  <si>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</si>
  <si>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</si>
  <si>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</si>
  <si>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</si>
  <si>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</si>
  <si>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</si>
  <si>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</si>
  <si>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</si>
  <si>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</si>
  <si>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</si>
  <si>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</si>
  <si>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</si>
  <si>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</si>
  <si>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</si>
  <si>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</si>
  <si>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</si>
  <si>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</si>
  <si>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</si>
  <si>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</si>
  <si>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</si>
  <si>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</si>
  <si>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</si>
  <si>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</si>
  <si>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</si>
  <si>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</si>
  <si>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</si>
  <si>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</si>
  <si>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</si>
  <si>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</si>
  <si>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</si>
  <si>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</si>
  <si>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</si>
  <si>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</si>
  <si>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</si>
  <si>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</si>
  <si>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</si>
  <si>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</si>
  <si>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</si>
  <si>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</si>
  <si>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</si>
  <si>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</si>
  <si>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</si>
  <si>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</si>
  <si>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</si>
  <si>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</si>
  <si>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</si>
  <si>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</si>
  <si>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</si>
  <si>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</si>
  <si>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</si>
  <si>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</si>
  <si>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</si>
  <si>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</si>
  <si>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</si>
  <si>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</si>
  <si>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</si>
  <si>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</si>
  <si>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</si>
  <si>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</si>
  <si>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</si>
  <si>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</si>
  <si>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</si>
  <si>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</si>
  <si>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</si>
  <si>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</si>
  <si>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</si>
  <si>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</si>
  <si>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</si>
  <si>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</si>
  <si>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</si>
  <si>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</si>
  <si>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</si>
  <si>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</si>
  <si>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</si>
  <si>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</si>
  <si>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</si>
  <si>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</si>
  <si>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</si>
  <si>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</si>
  <si>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</si>
  <si>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</si>
  <si>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</si>
  <si>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</si>
  <si>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</si>
  <si>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</si>
  <si>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</si>
  <si>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</si>
  <si>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</si>
  <si>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</si>
  <si>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</si>
  <si>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</si>
  <si>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</si>
  <si>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</si>
  <si>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</si>
  <si>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</si>
  <si>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</si>
  <si>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</si>
  <si>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</si>
  <si>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</si>
  <si>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</si>
  <si>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</si>
  <si>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</si>
  <si>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</si>
  <si>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</si>
  <si>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</si>
  <si>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</si>
  <si>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</si>
  <si>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</si>
  <si>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</si>
  <si>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</si>
  <si>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</si>
  <si>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</si>
  <si>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</si>
  <si>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</si>
  <si>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</si>
  <si>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</si>
  <si>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</si>
  <si>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</si>
  <si>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</si>
  <si>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</si>
  <si>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</si>
  <si>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</si>
  <si>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</si>
  <si>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</si>
  <si>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</si>
  <si>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</si>
  <si>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</si>
  <si>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</si>
  <si>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</si>
  <si>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</si>
  <si>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</si>
  <si>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</si>
  <si>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</si>
  <si>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</si>
  <si>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</si>
  <si>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</si>
  <si>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</si>
  <si>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</si>
  <si>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</si>
  <si>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</si>
  <si>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</si>
  <si>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</si>
  <si>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</si>
  <si>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</si>
  <si>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</si>
  <si>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</si>
  <si>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</si>
  <si>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</si>
  <si>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</si>
  <si>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</si>
  <si>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</si>
  <si>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</si>
  <si>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</si>
  <si>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</si>
  <si>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</si>
  <si>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</si>
  <si>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</si>
  <si>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</si>
  <si>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</si>
  <si>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</si>
  <si>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</si>
  <si>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</si>
  <si>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</si>
  <si>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</si>
  <si>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</si>
  <si>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</si>
  <si>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</si>
  <si>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</si>
  <si>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</si>
  <si>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</si>
  <si>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</si>
  <si>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</si>
  <si>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</si>
  <si>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</si>
  <si>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</si>
  <si>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</si>
  <si>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</si>
  <si>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</si>
  <si>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</si>
  <si>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</si>
  <si>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</si>
  <si>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</si>
  <si>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</si>
  <si>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</si>
  <si>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</si>
  <si>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</si>
  <si>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</si>
  <si>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</si>
  <si>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</si>
  <si>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</si>
  <si>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</si>
  <si>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</si>
  <si>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</si>
  <si>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</si>
  <si>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</si>
  <si>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</si>
  <si>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</si>
  <si>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</si>
  <si>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</si>
  <si>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</si>
  <si>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</si>
  <si>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</si>
  <si>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</si>
  <si>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</si>
  <si>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</si>
  <si>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</si>
  <si>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</si>
  <si>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</si>
  <si>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</si>
  <si>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</si>
  <si>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</si>
  <si>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</si>
  <si>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</si>
  <si>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</si>
  <si>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</si>
  <si>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</si>
  <si>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</si>
  <si>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</si>
  <si>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</si>
  <si>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</si>
  <si>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</si>
  <si>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</si>
  <si>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</si>
  <si>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</si>
  <si>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</si>
  <si>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</si>
  <si>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</si>
  <si>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</si>
  <si>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</si>
  <si>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</si>
  <si>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</si>
  <si>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</si>
  <si>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</si>
  <si>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</si>
  <si>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</si>
  <si>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</si>
  <si>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</si>
  <si>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</si>
  <si>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</si>
  <si>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</si>
  <si>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</si>
  <si>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</si>
  <si>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</si>
  <si>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</si>
  <si>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</si>
  <si>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</si>
  <si>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</si>
  <si>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</si>
  <si>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</si>
  <si>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</si>
  <si>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</si>
  <si>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</si>
  <si>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</si>
  <si>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</si>
  <si>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</si>
  <si>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</si>
  <si>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</si>
  <si>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</si>
  <si>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</si>
  <si>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</si>
  <si>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</si>
  <si>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</si>
  <si>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</si>
  <si>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</si>
  <si>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</si>
  <si>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</si>
  <si>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</si>
  <si>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</si>
  <si>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</si>
  <si>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</si>
  <si>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</si>
  <si>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</si>
  <si>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</si>
  <si>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</si>
  <si>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</si>
  <si>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</si>
  <si>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</si>
  <si>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</si>
  <si>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</si>
  <si>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</si>
  <si>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</si>
  <si>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</si>
  <si>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</si>
  <si>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</si>
  <si>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</si>
  <si>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</si>
  <si>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</si>
  <si>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</si>
  <si>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</si>
  <si>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</si>
  <si>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</si>
  <si>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</si>
  <si>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</si>
  <si>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</si>
  <si>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</si>
  <si>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</si>
  <si>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</si>
  <si>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</si>
  <si>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</si>
  <si>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</si>
  <si>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</si>
  <si>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</si>
  <si>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</si>
  <si>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</si>
  <si>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</si>
  <si>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</si>
  <si>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</si>
  <si>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</si>
  <si>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</si>
  <si>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</si>
  <si>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</si>
  <si>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</si>
  <si>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</si>
  <si>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</si>
  <si>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</si>
  <si>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</si>
  <si>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</si>
  <si>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</si>
  <si>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</si>
  <si>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</si>
  <si>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</si>
  <si>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</si>
  <si>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</si>
  <si>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</si>
  <si>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</si>
  <si>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</si>
  <si>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</si>
  <si>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</si>
  <si>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</si>
  <si>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</si>
  <si>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</si>
  <si>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</si>
  <si>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</si>
  <si>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</si>
  <si>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</si>
  <si>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</si>
  <si>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</si>
  <si>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</si>
  <si>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</si>
  <si>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</si>
  <si>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</si>
  <si>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</si>
  <si>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</si>
  <si>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</si>
  <si>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</si>
  <si>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</si>
  <si>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</si>
  <si>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</si>
  <si>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</si>
  <si>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</si>
  <si>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</si>
  <si>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</si>
  <si>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</si>
  <si>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</si>
  <si>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</si>
  <si>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</si>
  <si>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</si>
  <si>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</si>
  <si>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</si>
  <si>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</si>
  <si>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</si>
  <si>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</si>
  <si>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</si>
  <si>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</si>
  <si>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</si>
  <si>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</si>
  <si>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</si>
  <si>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</si>
  <si>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</si>
  <si>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</si>
  <si>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</si>
  <si>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</si>
  <si>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</si>
  <si>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</si>
  <si>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</si>
  <si>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</si>
  <si>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</si>
  <si>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</si>
  <si>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</si>
  <si>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</si>
  <si>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</si>
  <si>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</si>
  <si>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</si>
  <si>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</si>
  <si>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</si>
  <si>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</si>
  <si>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</si>
  <si>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</si>
  <si>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</si>
  <si>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</si>
  <si>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</si>
  <si>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</si>
  <si>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</si>
  <si>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</si>
  <si>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</si>
  <si>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</si>
  <si>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</si>
  <si>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</si>
  <si>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</si>
  <si>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</si>
  <si>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</si>
  <si>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</si>
  <si>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</si>
  <si>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</si>
  <si>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</si>
  <si>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</si>
  <si>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</si>
  <si>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</si>
  <si>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</si>
  <si>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</si>
  <si>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</si>
  <si>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</si>
  <si>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</si>
  <si>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</si>
  <si>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</si>
  <si>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</si>
  <si>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</si>
  <si>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</si>
  <si>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</si>
  <si>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</si>
  <si>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</si>
  <si>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</si>
  <si>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</si>
  <si>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</si>
  <si>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</si>
  <si>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</si>
  <si>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</si>
  <si>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</si>
  <si>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</si>
  <si>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</si>
  <si>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</si>
  <si>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</si>
  <si>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</si>
  <si>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</si>
  <si>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</si>
  <si>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</si>
  <si>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</si>
  <si>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</si>
  <si>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</si>
  <si>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</si>
  <si>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</si>
  <si>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</si>
  <si>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</si>
  <si>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</si>
  <si>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</si>
  <si>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</si>
  <si>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</si>
  <si>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</si>
  <si>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</si>
  <si>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</si>
  <si>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</si>
  <si>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</si>
  <si>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</si>
  <si>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</si>
  <si>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</si>
  <si>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</si>
  <si>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</si>
  <si>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</si>
  <si>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</si>
  <si>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</si>
  <si>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</si>
  <si>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</si>
  <si>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</si>
  <si>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</si>
  <si>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</si>
  <si>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</si>
  <si>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</si>
  <si>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</si>
  <si>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</si>
  <si>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</si>
  <si>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</si>
  <si>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</si>
  <si>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</si>
  <si>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</si>
  <si>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</si>
  <si>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</si>
  <si>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</si>
  <si>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</si>
  <si>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</si>
  <si>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</si>
  <si>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</si>
  <si>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</si>
  <si>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</si>
  <si>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</si>
  <si>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</si>
  <si>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</si>
  <si>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</si>
  <si>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</si>
  <si>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</si>
  <si>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</si>
  <si>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</si>
  <si>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</si>
  <si>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</si>
  <si>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</si>
  <si>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</si>
  <si>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</si>
  <si>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</si>
  <si>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</si>
  <si>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</si>
  <si>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</si>
  <si>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</si>
  <si>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</si>
  <si>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</si>
  <si>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</si>
  <si>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</si>
  <si>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</si>
  <si>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</si>
  <si>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</si>
  <si>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</si>
  <si>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</si>
  <si>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</si>
  <si>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</si>
  <si>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</si>
  <si>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</si>
  <si>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</si>
  <si>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</si>
  <si>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</si>
  <si>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</si>
  <si>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</si>
  <si>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</si>
  <si>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</si>
  <si>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</si>
  <si>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</si>
  <si>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</si>
  <si>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</si>
  <si>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</si>
  <si>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</si>
  <si>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</si>
  <si>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</si>
  <si>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</si>
  <si>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</si>
  <si>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</si>
  <si>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</si>
  <si>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</si>
  <si>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</si>
  <si>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</si>
  <si>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</si>
  <si>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</si>
  <si>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</si>
  <si>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</si>
  <si>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</si>
  <si>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</si>
  <si>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</si>
  <si>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</si>
  <si>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</si>
  <si>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</si>
  <si>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</si>
  <si>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</si>
  <si>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</si>
  <si>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</si>
  <si>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</si>
  <si>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</si>
  <si>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</si>
  <si>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</si>
  <si>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</si>
  <si>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</si>
  <si>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</si>
  <si>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</si>
  <si>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</si>
  <si>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</si>
  <si>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</si>
  <si>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</si>
  <si>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</si>
  <si>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</si>
  <si>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</si>
  <si>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</si>
  <si>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</si>
  <si>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</si>
  <si>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</si>
  <si>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</si>
  <si>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</si>
  <si>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</si>
  <si>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</si>
  <si>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</si>
  <si>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</si>
  <si>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</si>
  <si>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</si>
  <si>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</si>
  <si>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</si>
  <si>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</si>
  <si>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</si>
  <si>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</si>
  <si>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</si>
  <si>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</si>
  <si>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</si>
  <si>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</si>
  <si>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</si>
  <si>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</si>
  <si>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</si>
  <si>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</si>
  <si>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</si>
  <si>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</si>
  <si>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</si>
  <si>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</si>
  <si>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</si>
  <si>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</si>
  <si>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</si>
  <si>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</si>
  <si>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</si>
  <si>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</si>
  <si>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</si>
  <si>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</si>
  <si>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</si>
  <si>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</si>
  <si>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</si>
  <si>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</si>
  <si>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</si>
  <si>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</si>
  <si>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</si>
  <si>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</si>
  <si>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</si>
  <si>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</si>
  <si>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</si>
  <si>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</si>
  <si>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</si>
  <si>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</si>
  <si>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</si>
  <si>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</si>
  <si>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</si>
  <si>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</si>
  <si>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</si>
  <si>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</si>
  <si>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</si>
  <si>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</si>
  <si>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</si>
  <si>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</si>
  <si>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</si>
  <si>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</si>
  <si>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</si>
  <si>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</si>
  <si>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</si>
  <si>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</si>
  <si>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</si>
  <si>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</si>
  <si>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</si>
  <si>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</si>
  <si>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</si>
  <si>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</si>
  <si>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</si>
  <si>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</si>
  <si>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</si>
  <si>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</si>
  <si>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</si>
  <si>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</si>
  <si>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</si>
  <si>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</si>
  <si>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</si>
  <si>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</si>
  <si>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</si>
  <si>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</si>
  <si>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</si>
  <si>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</si>
  <si>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</si>
  <si>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</si>
  <si>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</si>
  <si>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</si>
  <si>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</si>
  <si>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</si>
  <si>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</si>
  <si>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</si>
  <si>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</si>
  <si>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</si>
  <si>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</si>
  <si>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</si>
  <si>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</si>
  <si>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</si>
  <si>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</si>
  <si>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</si>
  <si>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</si>
  <si>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</si>
  <si>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</si>
  <si>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</si>
  <si>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</si>
  <si>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</si>
  <si>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</si>
  <si>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</si>
  <si>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</si>
  <si>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</si>
  <si>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</si>
  <si>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</si>
  <si>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</si>
  <si>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</si>
  <si>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</si>
  <si>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</si>
  <si>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</si>
  <si>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</si>
  <si>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</si>
  <si>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</si>
  <si>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</si>
  <si>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</si>
  <si>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</si>
  <si>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</si>
  <si>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</si>
  <si>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</si>
  <si>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</si>
  <si>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</si>
  <si>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</si>
  <si>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</si>
  <si>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</si>
  <si>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</si>
  <si>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</si>
  <si>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</si>
  <si>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</si>
  <si>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</si>
  <si>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</si>
  <si>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</si>
  <si>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</si>
  <si>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</si>
  <si>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</si>
  <si>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</si>
  <si>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</si>
  <si>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</si>
  <si>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</si>
  <si>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</si>
  <si>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</si>
  <si>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</si>
  <si>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</si>
  <si>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</si>
  <si>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</si>
  <si>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</si>
  <si>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</si>
  <si>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</si>
  <si>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</si>
  <si>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</si>
  <si>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</si>
  <si>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</si>
  <si>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</si>
  <si>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</si>
  <si>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</si>
  <si>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</si>
  <si>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</si>
  <si>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</si>
  <si>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</si>
  <si>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</si>
  <si>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</si>
  <si>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</si>
  <si>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</si>
  <si>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</si>
  <si>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</si>
  <si>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</si>
  <si>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</si>
  <si>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</si>
  <si>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</si>
  <si>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</si>
  <si>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</si>
  <si>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</si>
  <si>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</si>
  <si>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</si>
  <si>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</si>
  <si>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</si>
  <si>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</si>
  <si>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</si>
  <si>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</si>
  <si>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</si>
  <si>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</si>
  <si>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</si>
  <si>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</si>
  <si>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</si>
  <si>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</si>
  <si>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</si>
  <si>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</si>
  <si>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</si>
  <si>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</si>
  <si>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</si>
  <si>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</si>
  <si>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</si>
  <si>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</si>
  <si>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</si>
  <si>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</si>
  <si>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</si>
  <si>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</si>
  <si>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</si>
  <si>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</si>
  <si>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</si>
  <si>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</si>
  <si>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</si>
  <si>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</si>
  <si>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</si>
  <si>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</si>
  <si>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</si>
  <si>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</si>
  <si>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</si>
  <si>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</si>
  <si>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</si>
  <si>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</si>
  <si>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</si>
  <si>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</si>
  <si>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</si>
  <si>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</si>
  <si>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</si>
  <si>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</si>
  <si>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</si>
  <si>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</si>
  <si>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</si>
  <si>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</si>
  <si>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</si>
  <si>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</si>
  <si>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</si>
  <si>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</si>
  <si>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</si>
  <si>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</si>
  <si>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</si>
  <si>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</si>
  <si>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</si>
  <si>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</si>
  <si>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</si>
  <si>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</si>
  <si>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</si>
  <si>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</si>
  <si>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</si>
  <si>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</si>
  <si>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</si>
  <si>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</si>
  <si>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</si>
  <si>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</si>
  <si>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</si>
  <si>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</si>
  <si>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</si>
  <si>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</si>
  <si>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</si>
  <si>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</si>
  <si>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</si>
  <si>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</si>
  <si>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</si>
  <si>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</si>
  <si>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</si>
  <si>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</si>
  <si>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</si>
  <si>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</si>
  <si>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</si>
  <si>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</si>
  <si>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</si>
  <si>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</si>
  <si>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</si>
  <si>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</si>
  <si>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</si>
  <si>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</si>
  <si>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</si>
  <si>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</si>
  <si>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</si>
  <si>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</si>
  <si>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</si>
  <si>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</si>
  <si>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</si>
  <si>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</si>
  <si>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</si>
  <si>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</si>
  <si>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</si>
  <si>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</si>
  <si>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</si>
  <si>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</si>
  <si>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</si>
  <si>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</si>
  <si>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</si>
  <si>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</si>
  <si>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</si>
  <si>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</si>
  <si>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</si>
  <si>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</si>
  <si>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</si>
  <si>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</si>
  <si>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</si>
  <si>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</si>
  <si>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</si>
  <si>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</si>
  <si>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</si>
  <si>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</si>
  <si>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</si>
  <si>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</si>
  <si>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</si>
  <si>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</si>
  <si>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</si>
  <si>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</si>
  <si>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</si>
  <si>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</si>
  <si>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</si>
  <si>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</si>
  <si>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</si>
  <si>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</si>
  <si>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</si>
  <si>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</si>
  <si>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</si>
  <si>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</si>
  <si>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</si>
  <si>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</si>
  <si>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</si>
  <si>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</si>
  <si>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</si>
  <si>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</si>
  <si>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</si>
  <si>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</si>
  <si>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</si>
  <si>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</si>
  <si>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</si>
  <si>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</si>
  <si>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</si>
  <si>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</si>
  <si>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</si>
  <si>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</si>
  <si>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</si>
  <si>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</si>
  <si>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</si>
  <si>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</si>
  <si>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</si>
  <si>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</si>
  <si>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</si>
  <si>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</si>
  <si>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</si>
  <si>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</si>
  <si>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</si>
  <si>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</si>
  <si>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</si>
  <si>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</si>
  <si>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</si>
  <si>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</si>
  <si>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</si>
  <si>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</si>
  <si>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</si>
  <si>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</si>
  <si>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</si>
  <si>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</si>
  <si>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</si>
  <si>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</si>
  <si>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</si>
  <si>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</si>
  <si>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</si>
  <si>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</si>
  <si>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</si>
  <si>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</si>
  <si>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</si>
  <si>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</si>
  <si>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</si>
  <si>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</si>
  <si>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</si>
  <si>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</si>
  <si>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</si>
  <si>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</si>
  <si>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</si>
  <si>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</si>
  <si>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</si>
  <si>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</si>
  <si>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</si>
  <si>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</si>
  <si>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</si>
  <si>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</si>
  <si>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</si>
  <si>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</si>
  <si>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</si>
  <si>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</si>
  <si>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</si>
  <si>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</si>
  <si>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</si>
  <si>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</si>
  <si>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</si>
  <si>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</si>
  <si>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</si>
  <si>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</si>
  <si>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</si>
  <si>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</si>
  <si>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</si>
  <si>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</si>
  <si>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</si>
  <si>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</si>
  <si>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</si>
  <si>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</si>
  <si>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</si>
  <si>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</si>
  <si>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</si>
  <si>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</si>
  <si>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</si>
  <si>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</si>
  <si>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</si>
  <si>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</si>
  <si>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</si>
  <si>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</si>
  <si>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</si>
  <si>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</si>
  <si>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</si>
  <si>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</si>
  <si>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</si>
  <si>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</si>
  <si>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</si>
  <si>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</si>
  <si>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</si>
  <si>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</si>
  <si>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</si>
  <si>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</si>
  <si>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</si>
  <si>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</si>
  <si>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</si>
  <si>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</si>
  <si>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</si>
  <si>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</si>
  <si>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</si>
  <si>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</si>
  <si>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</si>
  <si>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</si>
  <si>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</si>
  <si>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</si>
  <si>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</si>
  <si>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</si>
  <si>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</si>
  <si>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</si>
  <si>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</si>
  <si>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</si>
  <si>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</si>
  <si>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</si>
  <si>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</si>
  <si>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</si>
  <si>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</si>
  <si>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</si>
  <si>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</si>
  <si>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</si>
  <si>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</si>
  <si>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</si>
  <si>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</si>
  <si>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</si>
  <si>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</si>
  <si>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</si>
  <si>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</si>
  <si>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</si>
  <si>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</si>
  <si>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</si>
  <si>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</si>
  <si>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</si>
  <si>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</si>
  <si>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</si>
  <si>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</si>
  <si>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</si>
  <si>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</si>
  <si>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</si>
  <si>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</si>
  <si>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</si>
  <si>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</si>
  <si>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</si>
  <si>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</si>
  <si>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</si>
  <si>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</si>
  <si>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</si>
  <si>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</si>
  <si>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</si>
  <si>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</si>
  <si>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</si>
  <si>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</si>
  <si>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</si>
  <si>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</si>
  <si>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</si>
  <si>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</si>
  <si>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</si>
  <si>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</si>
  <si>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</si>
  <si>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</si>
  <si>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</si>
  <si>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</si>
  <si>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</si>
  <si>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</si>
  <si>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</si>
  <si>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</si>
  <si>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</si>
  <si>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</si>
  <si>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</si>
  <si>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</si>
  <si>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</si>
  <si>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</si>
  <si>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</si>
  <si>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</si>
  <si>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</si>
  <si>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</si>
  <si>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</si>
  <si>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</si>
  <si>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</si>
  <si>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</si>
  <si>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</si>
  <si>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</si>
  <si>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</si>
  <si>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</si>
  <si>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</si>
  <si>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</si>
  <si>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</si>
  <si>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</si>
  <si>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</si>
  <si>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</si>
  <si>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</si>
  <si>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</si>
  <si>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</si>
  <si>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</si>
  <si>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</si>
  <si>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</si>
  <si>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</si>
  <si>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</si>
  <si>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</si>
  <si>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</si>
  <si>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</si>
  <si>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</si>
  <si>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</si>
  <si>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</si>
  <si>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</si>
  <si>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</si>
  <si>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</si>
  <si>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</si>
  <si>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</si>
  <si>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</si>
  <si>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</si>
  <si>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</si>
  <si>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</si>
  <si>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</si>
  <si>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</si>
  <si>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</si>
  <si>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</si>
  <si>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</si>
  <si>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</si>
  <si>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</si>
  <si>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</si>
  <si>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</si>
  <si>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</si>
  <si>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</si>
  <si>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</si>
  <si>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</si>
  <si>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</si>
  <si>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</si>
  <si>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</si>
  <si>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</si>
  <si>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</si>
  <si>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</si>
  <si>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</si>
  <si>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</si>
  <si>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</si>
  <si>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</si>
  <si>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</si>
  <si>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</si>
  <si>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</si>
  <si>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</si>
  <si>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</si>
  <si>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</si>
  <si>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</si>
  <si>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</si>
  <si>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</si>
  <si>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</si>
  <si>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</si>
  <si>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</si>
  <si>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</si>
  <si>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</si>
  <si>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</si>
  <si>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</si>
  <si>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</si>
  <si>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</si>
  <si>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</si>
  <si>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</si>
  <si>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</si>
  <si>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</si>
  <si>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</si>
  <si>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</si>
  <si>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</si>
  <si>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</si>
  <si>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</si>
  <si>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</si>
  <si>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</si>
  <si>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</si>
  <si>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</si>
  <si>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</si>
  <si>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</si>
  <si>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</si>
  <si>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</si>
  <si>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</si>
  <si>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</si>
  <si>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</si>
  <si>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</si>
  <si>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</si>
  <si>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</si>
  <si>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</si>
  <si>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</si>
  <si>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</si>
  <si>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</si>
  <si>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</si>
  <si>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</si>
  <si>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</si>
  <si>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</si>
  <si>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</si>
  <si>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</si>
  <si>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</si>
  <si>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</si>
  <si>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</si>
  <si>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</si>
  <si>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</si>
  <si>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</si>
  <si>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</si>
  <si>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</si>
  <si>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</si>
  <si>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</si>
  <si>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</si>
  <si>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</si>
  <si>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</si>
  <si>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</si>
  <si>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</si>
  <si>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</si>
  <si>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</si>
  <si>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</si>
  <si>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</si>
  <si>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</si>
  <si>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</si>
  <si>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</si>
  <si>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</si>
  <si>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</si>
  <si>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</si>
  <si>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</si>
  <si>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</si>
  <si>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</si>
  <si>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</si>
  <si>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</si>
  <si>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</si>
  <si>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</si>
  <si>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</si>
  <si>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</si>
  <si>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</si>
  <si>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</si>
  <si>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</si>
  <si>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</si>
  <si>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</si>
  <si>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</si>
  <si>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</si>
  <si>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</si>
  <si>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</si>
  <si>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</si>
  <si>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</si>
  <si>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</si>
  <si>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</si>
  <si>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</si>
  <si>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</si>
  <si>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</si>
  <si>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</si>
  <si>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</si>
  <si>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</si>
  <si>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</si>
  <si>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</si>
  <si>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</si>
  <si>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</si>
  <si>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</si>
  <si>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</si>
  <si>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</si>
  <si>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</si>
  <si>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</si>
  <si>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</si>
  <si>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</si>
  <si>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</si>
  <si>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</si>
  <si>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</si>
  <si>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</si>
  <si>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</si>
  <si>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</si>
  <si>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</si>
  <si>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</si>
  <si>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</si>
  <si>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</si>
  <si>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</si>
  <si>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</si>
  <si>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</si>
  <si>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</si>
  <si>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</si>
  <si>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</si>
  <si>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</si>
  <si>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</si>
  <si>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</si>
  <si>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</si>
  <si>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</si>
  <si>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</si>
  <si>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</si>
  <si>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</si>
  <si>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</si>
  <si>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</si>
  <si>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</si>
  <si>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</si>
  <si>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</si>
  <si>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</si>
  <si>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</si>
  <si>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</si>
  <si>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</si>
  <si>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</si>
  <si>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</si>
  <si>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</si>
  <si>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</si>
  <si>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</si>
  <si>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</si>
  <si>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</si>
  <si>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</si>
  <si>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</si>
  <si>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</si>
  <si>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</si>
  <si>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</si>
  <si>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</si>
  <si>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</si>
  <si>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</si>
  <si>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</si>
  <si>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</si>
  <si>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</si>
  <si>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</si>
  <si>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</si>
  <si>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</si>
  <si>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</si>
  <si>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</si>
  <si>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</si>
  <si>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</si>
  <si>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</si>
  <si>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</si>
  <si>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</si>
  <si>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</si>
  <si>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</si>
  <si>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</si>
  <si>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</si>
  <si>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</si>
  <si>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</si>
  <si>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</si>
  <si>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</si>
  <si>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</si>
  <si>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</si>
  <si>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</si>
  <si>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</si>
  <si>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</si>
  <si>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</si>
  <si>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</si>
  <si>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</si>
  <si>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</si>
  <si>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</si>
  <si>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</si>
  <si>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</si>
  <si>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</si>
  <si>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</si>
  <si>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</si>
  <si>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</si>
  <si>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</si>
  <si>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</si>
  <si>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</si>
  <si>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</si>
  <si>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</si>
  <si>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</si>
  <si>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</si>
  <si>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</si>
  <si>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</si>
  <si>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</si>
  <si>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</si>
  <si>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</si>
  <si>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</si>
  <si>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</si>
  <si>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</si>
  <si>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</si>
  <si>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</si>
  <si>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</si>
  <si>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</si>
  <si>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</si>
  <si>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</si>
  <si>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</si>
  <si>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</si>
  <si>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</si>
  <si>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</si>
  <si>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</si>
  <si>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</si>
  <si>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</si>
  <si>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</si>
  <si>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</si>
  <si>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</si>
  <si>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</si>
  <si>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</si>
  <si>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</si>
  <si>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</si>
  <si>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</si>
  <si>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</si>
  <si>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</si>
  <si>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</si>
  <si>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</si>
  <si>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</si>
  <si>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</si>
  <si>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</si>
  <si>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</si>
  <si>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</si>
  <si>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</si>
  <si>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</si>
  <si>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</si>
  <si>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</si>
  <si>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</si>
  <si>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</si>
  <si>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</si>
  <si>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</si>
  <si>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</si>
  <si>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</si>
  <si>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</si>
  <si>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</si>
  <si>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</si>
  <si>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</si>
  <si>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</si>
  <si>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</si>
  <si>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</si>
  <si>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</si>
  <si>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</si>
  <si>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</si>
  <si>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</si>
  <si>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</si>
  <si>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</si>
  <si>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</si>
  <si>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</si>
  <si>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</si>
  <si>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</si>
  <si>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</si>
  <si>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</si>
  <si>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</si>
  <si>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</si>
  <si>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</si>
  <si>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</si>
  <si>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</si>
  <si>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</si>
  <si>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</si>
  <si>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</si>
  <si>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</si>
  <si>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</si>
  <si>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</si>
  <si>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</si>
  <si>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</si>
  <si>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</si>
  <si>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</si>
  <si>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</si>
  <si>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</si>
  <si>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</si>
  <si>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</si>
  <si>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</si>
  <si>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</si>
  <si>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</si>
  <si>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</si>
  <si>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</si>
  <si>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</si>
  <si>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</si>
  <si>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</si>
  <si>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</si>
  <si>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</si>
  <si>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</si>
  <si>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</si>
  <si>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</si>
  <si>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</si>
  <si>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</si>
  <si>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</si>
  <si>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</si>
  <si>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</si>
  <si>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</si>
  <si>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</si>
  <si>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</si>
  <si>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</si>
  <si>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</si>
  <si>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</si>
  <si>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</si>
  <si>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</si>
  <si>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</si>
  <si>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</si>
  <si>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</si>
  <si>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</si>
  <si>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</si>
  <si>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</si>
  <si>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</si>
  <si>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</si>
  <si>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</si>
  <si>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</si>
  <si>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</si>
  <si>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</si>
  <si>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</si>
  <si>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</si>
  <si>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</si>
  <si>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</si>
  <si>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</si>
  <si>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</si>
  <si>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</si>
  <si>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</si>
  <si>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</si>
  <si>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</si>
  <si>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</si>
  <si>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</si>
  <si>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</si>
  <si>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</si>
  <si>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</si>
  <si>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</si>
  <si>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</si>
  <si>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</si>
  <si>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</si>
  <si>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</si>
  <si>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</si>
  <si>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</si>
  <si>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</si>
  <si>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</si>
  <si>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</si>
  <si>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</si>
  <si>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</si>
  <si>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</si>
  <si>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</si>
  <si>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</si>
  <si>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</si>
  <si>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</si>
  <si>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</si>
  <si>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</si>
  <si>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</si>
  <si>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</si>
  <si>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</si>
  <si>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</si>
  <si>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</si>
  <si>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</si>
  <si>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</si>
  <si>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</si>
  <si>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</si>
  <si>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</si>
  <si>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</si>
  <si>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</si>
  <si>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</si>
  <si>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</si>
  <si>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</si>
  <si>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</si>
  <si>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</si>
  <si>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</si>
  <si>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</si>
  <si>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</si>
  <si>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</si>
  <si>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</si>
  <si>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</si>
  <si>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</si>
  <si>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</si>
  <si>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</si>
  <si>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</si>
  <si>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</si>
  <si>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</si>
  <si>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</si>
  <si>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</si>
  <si>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</si>
  <si>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</si>
  <si>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</si>
  <si>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</si>
  <si>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</si>
  <si>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</si>
  <si>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</si>
  <si>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</si>
  <si>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</si>
  <si>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</si>
  <si>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</si>
  <si>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</si>
  <si>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</si>
  <si>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</si>
  <si>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</si>
  <si>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</si>
  <si>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</si>
  <si>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</si>
  <si>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</si>
  <si>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</si>
  <si>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</si>
  <si>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</si>
  <si>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</si>
  <si>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</si>
  <si>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</si>
  <si>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</si>
  <si>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</si>
  <si>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</si>
  <si>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</si>
  <si>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</si>
  <si>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</si>
  <si>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</si>
  <si>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</si>
  <si>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</si>
  <si>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</si>
  <si>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</si>
  <si>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</si>
  <si>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</si>
  <si>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</si>
  <si>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</si>
  <si>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</si>
  <si>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</si>
  <si>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</si>
  <si>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</si>
  <si>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</si>
  <si>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</si>
  <si>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</si>
  <si>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</si>
  <si>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</si>
  <si>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</si>
  <si>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</si>
  <si>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</si>
  <si>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</si>
  <si>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</si>
  <si>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</si>
  <si>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</si>
  <si>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</si>
  <si>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</si>
  <si>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</si>
  <si>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</si>
  <si>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</si>
  <si>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</si>
  <si>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</si>
  <si>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</si>
  <si>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</si>
  <si>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</si>
  <si>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</si>
  <si>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</si>
  <si>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</si>
  <si>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</si>
  <si>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</si>
  <si>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</si>
  <si>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</si>
  <si>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</si>
  <si>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</si>
  <si>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</si>
  <si>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</si>
  <si>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</si>
  <si>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</si>
  <si>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</si>
  <si>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</si>
  <si>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</si>
  <si>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</si>
  <si>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</si>
  <si>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</si>
  <si>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</si>
  <si>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</si>
  <si>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</si>
  <si>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</si>
  <si>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</si>
  <si>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</si>
  <si>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</si>
  <si>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</si>
  <si>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</si>
  <si>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</si>
  <si>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</si>
  <si>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</si>
  <si>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</si>
  <si>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</si>
  <si>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</si>
  <si>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</si>
  <si>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</si>
  <si>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</si>
  <si>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</si>
  <si>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</si>
  <si>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</si>
  <si>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</si>
  <si>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</si>
  <si>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</si>
  <si>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</si>
  <si>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</si>
  <si>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</si>
  <si>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</si>
  <si>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</si>
  <si>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</si>
  <si>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</si>
  <si>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</si>
  <si>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</si>
  <si>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</si>
  <si>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</si>
  <si>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</si>
  <si>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</si>
  <si>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</si>
  <si>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</si>
  <si>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</si>
  <si>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</si>
  <si>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</si>
  <si>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</si>
  <si>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</si>
  <si>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</si>
  <si>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</si>
  <si>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</si>
  <si>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</si>
  <si>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</si>
  <si>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</si>
  <si>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</si>
  <si>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</si>
  <si>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</si>
  <si>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</si>
  <si>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</si>
  <si>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</si>
  <si>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</si>
  <si>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</si>
  <si>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</si>
  <si>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</si>
  <si>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</si>
  <si>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</si>
  <si>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</si>
  <si>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</si>
  <si>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</si>
  <si>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</si>
  <si>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</si>
  <si>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</si>
  <si>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</si>
  <si>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</si>
  <si>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</si>
  <si>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</si>
  <si>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</si>
  <si>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</si>
  <si>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</si>
  <si>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</si>
  <si>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</si>
  <si>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</si>
  <si>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</si>
  <si>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</si>
  <si>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</si>
  <si>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</si>
  <si>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</si>
  <si>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</si>
  <si>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</si>
  <si>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</si>
  <si>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</si>
  <si>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</si>
  <si>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</si>
  <si>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</si>
  <si>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</si>
  <si>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</si>
  <si>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</si>
  <si>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</si>
  <si>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</si>
  <si>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</si>
  <si>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</si>
  <si>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</si>
  <si>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</si>
  <si>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</si>
  <si>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</si>
  <si>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</si>
  <si>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</si>
  <si>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</si>
  <si>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</si>
  <si>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</si>
  <si>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</si>
  <si>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</si>
  <si>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</si>
  <si>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</si>
  <si>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</si>
  <si>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</si>
  <si>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</si>
  <si>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</si>
  <si>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</si>
  <si>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</si>
  <si>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</si>
  <si>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</si>
  <si>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</si>
  <si>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</si>
  <si>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</si>
  <si>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</si>
  <si>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</si>
  <si>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</si>
  <si>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</si>
  <si>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</si>
  <si>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</si>
  <si>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</si>
  <si>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</si>
  <si>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</si>
  <si>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</si>
  <si>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</si>
  <si>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</si>
  <si>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</si>
  <si>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</si>
  <si>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</si>
  <si>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</si>
  <si>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</si>
  <si>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</si>
  <si>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</si>
  <si>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</si>
  <si>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</si>
  <si>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</si>
  <si>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</si>
  <si>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</si>
  <si>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</si>
  <si>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</si>
  <si>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</si>
  <si>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</si>
  <si>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</si>
  <si>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</si>
  <si>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</si>
  <si>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</si>
  <si>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</si>
  <si>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</si>
  <si>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</si>
  <si>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</si>
  <si>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</si>
  <si>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</si>
  <si>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</si>
  <si>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</si>
  <si>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</si>
  <si>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</si>
  <si>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</si>
  <si>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</si>
  <si>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</si>
  <si>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</si>
  <si>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</si>
  <si>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</si>
  <si>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</si>
  <si>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</si>
  <si>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</si>
  <si>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</si>
  <si>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</si>
  <si>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</si>
  <si>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</si>
  <si>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</si>
  <si>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</si>
  <si>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</si>
  <si>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</si>
  <si>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</si>
  <si>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</si>
  <si>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</si>
  <si>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</si>
  <si>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</si>
  <si>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</si>
  <si>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</si>
  <si>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</si>
  <si>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</si>
  <si>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</si>
  <si>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</si>
  <si>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</si>
  <si>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</si>
  <si>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</si>
  <si>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</si>
  <si>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</si>
  <si>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</si>
  <si>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</si>
  <si>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</si>
  <si>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</si>
  <si>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</si>
  <si>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</si>
  <si>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</si>
  <si>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</si>
  <si>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</si>
  <si>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</si>
  <si>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</si>
  <si>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</si>
  <si>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</si>
  <si>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</si>
  <si>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</si>
  <si>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</si>
  <si>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</si>
  <si>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</si>
  <si>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</si>
  <si>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</si>
  <si>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</si>
  <si>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</si>
  <si>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</si>
  <si>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</si>
  <si>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</si>
  <si>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</si>
  <si>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</si>
  <si>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</si>
  <si>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</si>
  <si>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</si>
  <si>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</si>
  <si>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</si>
  <si>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</si>
  <si>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</si>
  <si>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</si>
  <si>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</si>
  <si>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</si>
  <si>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</si>
  <si>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</si>
  <si>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</si>
  <si>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</si>
  <si>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</si>
  <si>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</si>
  <si>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</si>
  <si>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</si>
  <si>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</si>
  <si>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</si>
  <si>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</si>
  <si>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</si>
  <si>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</si>
  <si>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</si>
  <si>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</si>
  <si>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</si>
  <si>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</si>
  <si>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</si>
  <si>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</si>
  <si>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</si>
  <si>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</si>
  <si>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</si>
  <si>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</si>
  <si>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</si>
  <si>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</si>
  <si>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</si>
  <si>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</si>
  <si>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</si>
  <si>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</si>
  <si>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</si>
  <si>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</si>
  <si>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</si>
  <si>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</si>
  <si>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</si>
  <si>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</si>
  <si>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</si>
  <si>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</si>
  <si>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</si>
  <si>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</si>
  <si>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</si>
  <si>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</si>
  <si>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</si>
  <si>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</si>
  <si>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</si>
  <si>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</si>
  <si>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</si>
  <si>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</si>
  <si>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</si>
  <si>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</si>
  <si>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</si>
  <si>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</si>
  <si>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</si>
  <si>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</si>
  <si>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</si>
  <si>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</si>
  <si>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</si>
  <si>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</si>
  <si>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</si>
  <si>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</si>
  <si>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</si>
  <si>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</si>
  <si>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</si>
  <si>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</si>
  <si>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</si>
  <si>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</si>
  <si>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</si>
  <si>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</si>
  <si>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</si>
  <si>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</si>
  <si>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</si>
  <si>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</si>
  <si>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</si>
  <si>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</si>
  <si>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</si>
  <si>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</si>
  <si>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</si>
  <si>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</si>
  <si>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</si>
  <si>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</si>
  <si>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</si>
  <si>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</si>
  <si>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</si>
  <si>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</si>
  <si>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</si>
  <si>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</si>
  <si>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</si>
  <si>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</si>
  <si>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</si>
  <si>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</si>
  <si>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</si>
  <si>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</si>
  <si>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</si>
  <si>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</si>
  <si>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</si>
  <si>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</si>
  <si>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</si>
  <si>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</si>
  <si>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</si>
  <si>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</si>
  <si>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</si>
  <si>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</si>
  <si>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</si>
  <si>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</si>
  <si>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</si>
  <si>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</si>
  <si>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</si>
  <si>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</si>
  <si>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</si>
  <si>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</si>
  <si>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</si>
  <si>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</si>
  <si>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</si>
  <si>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</si>
  <si>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</si>
  <si>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</si>
  <si>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</si>
  <si>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</si>
  <si>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</si>
  <si>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</si>
  <si>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</si>
  <si>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</si>
  <si>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</si>
  <si>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</si>
  <si>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</si>
  <si>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</si>
  <si>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</si>
  <si>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</si>
  <si>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</si>
  <si>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</si>
  <si>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</si>
  <si>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</si>
  <si>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</si>
  <si>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</si>
  <si>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</si>
  <si>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</si>
  <si>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</si>
  <si>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</si>
  <si>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</si>
  <si>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</si>
  <si>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</si>
  <si>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</si>
  <si>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</si>
  <si>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</si>
  <si>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</si>
  <si>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</si>
  <si>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</si>
  <si>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</si>
  <si>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</si>
  <si>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</si>
  <si>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</si>
  <si>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</si>
  <si>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</si>
  <si>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</si>
  <si>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</si>
  <si>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</si>
  <si>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</si>
  <si>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</si>
  <si>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</si>
  <si>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</si>
  <si>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</si>
  <si>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</si>
  <si>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</si>
  <si>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</si>
  <si>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</si>
  <si>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</si>
  <si>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</si>
  <si>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</si>
  <si>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</si>
  <si>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</si>
  <si>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</si>
  <si>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</si>
  <si>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</si>
  <si>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</si>
  <si>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</si>
  <si>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</si>
  <si>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</si>
  <si>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</si>
  <si>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</si>
  <si>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</si>
  <si>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</si>
  <si>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</si>
  <si>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</si>
  <si>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</si>
  <si>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</si>
  <si>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</si>
  <si>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</si>
  <si>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</si>
  <si>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</si>
  <si>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</si>
  <si>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</si>
  <si>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</si>
  <si>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</si>
  <si>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</si>
  <si>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</si>
  <si>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</si>
  <si>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</si>
  <si>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</si>
  <si>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</si>
  <si>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</si>
  <si>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</si>
  <si>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</si>
  <si>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</si>
  <si>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</si>
  <si>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</si>
  <si>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</si>
  <si>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</si>
  <si>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</si>
  <si>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</si>
  <si>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</si>
  <si>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</si>
  <si>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</si>
  <si>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</si>
  <si>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</si>
  <si>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</si>
  <si>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</si>
  <si>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</si>
  <si>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</si>
  <si>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</si>
  <si>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</si>
  <si>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</si>
  <si>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</si>
  <si>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</si>
  <si>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</si>
  <si>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</si>
  <si>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</si>
  <si>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</si>
  <si>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</si>
  <si>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</si>
  <si>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</si>
  <si>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</si>
  <si>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</si>
  <si>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</si>
  <si>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</si>
  <si>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</si>
  <si>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</si>
  <si>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</si>
  <si>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</si>
  <si>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</si>
  <si>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</si>
  <si>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</si>
  <si>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</si>
  <si>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</si>
  <si>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</si>
  <si>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</si>
  <si>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</si>
  <si>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</si>
  <si>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</si>
  <si>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</si>
  <si>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</si>
  <si>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</si>
  <si>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</si>
  <si>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</si>
  <si>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</si>
  <si>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</si>
  <si>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</si>
  <si>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</si>
  <si>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</si>
  <si>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</si>
  <si>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</si>
  <si>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</si>
  <si>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</si>
  <si>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</si>
  <si>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</si>
  <si>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</si>
  <si>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</si>
  <si>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</si>
  <si>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</si>
  <si>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</si>
  <si>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</si>
  <si>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</si>
  <si>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</si>
  <si>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</si>
  <si>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</si>
  <si>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</si>
  <si>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</si>
  <si>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</si>
  <si>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</si>
  <si>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</si>
  <si>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</si>
  <si>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</si>
  <si>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</si>
  <si>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</si>
  <si>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</si>
  <si>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</si>
  <si>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</si>
  <si>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</si>
  <si>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</si>
  <si>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</si>
  <si>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</si>
  <si>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</si>
  <si>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</si>
  <si>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</si>
  <si>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</si>
  <si>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</si>
  <si>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</si>
  <si>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</si>
  <si>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</si>
  <si>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</si>
  <si>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</si>
  <si>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</si>
  <si>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</si>
  <si>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</si>
  <si>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</si>
  <si>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</si>
  <si>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</si>
  <si>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</si>
  <si>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</si>
  <si>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</si>
  <si>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</si>
  <si>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</si>
  <si>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</si>
  <si>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</si>
  <si>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</si>
  <si>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</si>
  <si>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</si>
  <si>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</si>
  <si>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</si>
  <si>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</si>
  <si>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</si>
  <si>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</si>
  <si>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</si>
  <si>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</si>
  <si>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</si>
  <si>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</si>
  <si>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</si>
  <si>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</si>
  <si>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</si>
  <si>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</si>
  <si>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</si>
  <si>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</si>
  <si>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</si>
  <si>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</si>
  <si>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</si>
  <si>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</si>
  <si>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</si>
  <si>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</si>
  <si>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</si>
  <si>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</si>
  <si>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</si>
  <si>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</si>
  <si>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</si>
  <si>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</si>
  <si>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</si>
  <si>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</si>
  <si>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</si>
  <si>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</si>
  <si>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</si>
  <si>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</si>
  <si>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</si>
  <si>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</si>
  <si>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</si>
  <si>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</si>
  <si>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</si>
  <si>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</si>
  <si>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</si>
  <si>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</si>
  <si>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</si>
  <si>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</si>
  <si>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</si>
  <si>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</si>
  <si>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</si>
  <si>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</si>
  <si>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</si>
  <si>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</si>
  <si>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</si>
  <si>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</si>
  <si>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</si>
  <si>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</si>
  <si>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</si>
  <si>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</si>
  <si>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</si>
  <si>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</si>
  <si>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</si>
  <si>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</si>
  <si>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</si>
  <si>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</si>
  <si>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</si>
  <si>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</si>
  <si>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</si>
  <si>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</si>
  <si>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</si>
  <si>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</si>
  <si>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</si>
  <si>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</si>
  <si>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</si>
  <si>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</si>
  <si>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</si>
  <si>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</si>
  <si>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</si>
  <si>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</si>
  <si>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</si>
  <si>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</si>
  <si>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</si>
  <si>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</si>
  <si>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</si>
  <si>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</si>
  <si>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</si>
  <si>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</si>
  <si>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</si>
  <si>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</si>
  <si>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</si>
  <si>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</si>
  <si>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</si>
  <si>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</si>
  <si>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</si>
  <si>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</si>
  <si>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</si>
  <si>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</si>
  <si>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</si>
  <si>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</si>
  <si>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</si>
  <si>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</si>
  <si>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</si>
  <si>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</si>
  <si>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</si>
  <si>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</si>
  <si>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</si>
  <si>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</si>
  <si>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</si>
  <si>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</si>
  <si>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</si>
  <si>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</si>
  <si>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</si>
  <si>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</si>
  <si>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</si>
  <si>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</si>
  <si>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</si>
  <si>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</si>
  <si>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</si>
  <si>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</si>
  <si>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</si>
  <si>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</si>
  <si>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</si>
  <si>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</si>
  <si>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</si>
  <si>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</si>
  <si>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</si>
  <si>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</si>
  <si>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</si>
  <si>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</si>
  <si>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</si>
  <si>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</si>
  <si>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</si>
  <si>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</si>
  <si>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</si>
  <si>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</si>
  <si>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</si>
  <si>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</si>
  <si>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</si>
  <si>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</si>
  <si>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</si>
  <si>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</si>
  <si>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</si>
  <si>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</si>
  <si>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</si>
  <si>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</si>
  <si>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</si>
  <si>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</si>
  <si>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</si>
  <si>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</si>
  <si>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</si>
  <si>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</si>
  <si>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</si>
  <si>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</si>
  <si>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</si>
  <si>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</si>
  <si>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</si>
  <si>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</si>
  <si>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</si>
  <si>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</si>
  <si>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</si>
  <si>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</si>
  <si>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</si>
  <si>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</si>
  <si>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</si>
  <si>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</si>
  <si>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</si>
  <si>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</si>
  <si>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</si>
  <si>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</si>
  <si>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</si>
  <si>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</si>
  <si>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</si>
  <si>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</si>
  <si>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</si>
  <si>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</si>
  <si>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</si>
  <si>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</si>
  <si>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</si>
  <si>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</si>
  <si>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</si>
  <si>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</si>
  <si>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</si>
  <si>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</si>
  <si>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</si>
  <si>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</si>
  <si>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</si>
  <si>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</si>
  <si>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</si>
  <si>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</si>
  <si>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</si>
  <si>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</si>
  <si>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</si>
  <si>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</si>
  <si>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</si>
  <si>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</si>
  <si>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</si>
  <si>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</si>
  <si>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</si>
  <si>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</si>
  <si>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</si>
  <si>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</si>
  <si>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</si>
  <si>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</si>
  <si>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</si>
  <si>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</si>
  <si>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</si>
  <si>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</si>
  <si>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</si>
  <si>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</si>
  <si>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</si>
  <si>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</si>
  <si>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</si>
  <si>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</si>
  <si>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</si>
  <si>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</si>
  <si>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</si>
  <si>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</si>
  <si>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</si>
  <si>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</si>
  <si>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</si>
  <si>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</si>
  <si>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</si>
  <si>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</si>
  <si>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</si>
  <si>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</si>
  <si>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</si>
  <si>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</si>
  <si>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</si>
  <si>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</si>
  <si>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</si>
  <si>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</si>
  <si>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</si>
  <si>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</si>
  <si>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</si>
  <si>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</si>
  <si>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</si>
  <si>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</si>
  <si>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</si>
  <si>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</si>
  <si>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</si>
  <si>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</si>
  <si>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</si>
  <si>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</si>
  <si>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</si>
  <si>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</si>
  <si>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</si>
  <si>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</si>
  <si>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</si>
  <si>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</si>
  <si>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</si>
  <si>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</si>
  <si>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</si>
  <si>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</si>
  <si>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</si>
  <si>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</si>
  <si>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</si>
  <si>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</si>
  <si>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</si>
  <si>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</si>
  <si>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</si>
  <si>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</si>
  <si>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</si>
  <si>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</si>
  <si>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</si>
  <si>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</si>
  <si>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</si>
  <si>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</si>
  <si>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</si>
  <si>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</si>
  <si>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</si>
  <si>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</si>
  <si>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</si>
  <si>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</si>
  <si>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</si>
  <si>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</si>
  <si>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</si>
  <si>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</si>
  <si>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</si>
  <si>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</si>
  <si>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</si>
  <si>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</si>
  <si>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</si>
  <si>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</si>
  <si>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</si>
  <si>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</si>
  <si>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</si>
  <si>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</si>
  <si>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</si>
  <si>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</si>
  <si>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</si>
  <si>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</si>
  <si>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</si>
  <si>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</si>
  <si>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</si>
  <si>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</si>
  <si>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</si>
  <si>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</si>
  <si>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</si>
  <si>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</si>
  <si>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</si>
  <si>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</si>
  <si>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</si>
  <si>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</si>
  <si>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</si>
  <si>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</si>
  <si>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</si>
  <si>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</si>
  <si>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</si>
  <si>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</si>
  <si>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</si>
  <si>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</si>
  <si>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</si>
  <si>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</si>
  <si>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</si>
  <si>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</si>
  <si>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</si>
  <si>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</si>
  <si>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</si>
  <si>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</si>
  <si>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</si>
  <si>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</si>
  <si>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</si>
  <si>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</si>
  <si>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</si>
  <si>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</si>
  <si>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</si>
  <si>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</si>
  <si>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</si>
  <si>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</si>
  <si>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</si>
  <si>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</si>
  <si>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</si>
  <si>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</si>
  <si>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</si>
  <si>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</si>
  <si>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</si>
  <si>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</si>
  <si>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</si>
  <si>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</si>
  <si>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</si>
  <si>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</si>
  <si>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</si>
  <si>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</si>
  <si>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</si>
  <si>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</si>
  <si>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</si>
  <si>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</si>
  <si>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</si>
  <si>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</si>
  <si>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</si>
  <si>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</si>
  <si>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</si>
  <si>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</si>
  <si>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</si>
  <si>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</si>
  <si>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</si>
  <si>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</si>
  <si>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</si>
  <si>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</si>
  <si>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</si>
  <si>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</si>
  <si>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</si>
  <si>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</si>
  <si>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</si>
  <si>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</si>
  <si>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</si>
  <si>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</si>
  <si>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</si>
  <si>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</si>
  <si>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</si>
  <si>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</si>
  <si>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</si>
  <si>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</si>
  <si>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</si>
  <si>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</si>
  <si>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</si>
  <si>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</si>
  <si>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</si>
  <si>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</si>
  <si>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</si>
  <si>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</si>
  <si>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</si>
  <si>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</si>
  <si>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</si>
  <si>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</si>
  <si>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</si>
  <si>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</si>
  <si>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</si>
  <si>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</si>
  <si>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</si>
  <si>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</si>
  <si>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</si>
  <si>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</si>
  <si>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</si>
  <si>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</si>
  <si>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</si>
  <si>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</si>
  <si>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</si>
  <si>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</si>
  <si>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</si>
  <si>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</si>
  <si>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</si>
  <si>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</si>
  <si>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</si>
  <si>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</si>
  <si>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</si>
  <si>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</si>
  <si>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</si>
  <si>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</si>
  <si>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</si>
  <si>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</si>
  <si>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</si>
  <si>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</si>
  <si>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</si>
  <si>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</si>
  <si>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</si>
  <si>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</si>
  <si>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</si>
  <si>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</si>
  <si>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</si>
  <si>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</si>
  <si>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</si>
  <si>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</si>
  <si>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</si>
  <si>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</si>
  <si>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</si>
  <si>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</si>
  <si>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</si>
  <si>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</si>
  <si>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</si>
  <si>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</si>
  <si>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</si>
  <si>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</si>
  <si>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</si>
  <si>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</si>
  <si>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</si>
  <si>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</si>
  <si>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</si>
  <si>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</si>
  <si>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</si>
  <si>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</si>
  <si>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</si>
  <si>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</si>
  <si>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</si>
  <si>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</si>
  <si>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</si>
  <si>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</si>
  <si>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</si>
  <si>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</si>
  <si>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</si>
  <si>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</si>
  <si>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</si>
  <si>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</si>
  <si>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</si>
  <si>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</si>
  <si>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</si>
  <si>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</si>
  <si>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</si>
  <si>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</si>
  <si>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</si>
  <si>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</si>
  <si>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</si>
  <si>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</si>
  <si>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</si>
  <si>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</si>
  <si>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</si>
  <si>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</si>
  <si>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</si>
  <si>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</si>
  <si>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</si>
  <si>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</si>
  <si>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</si>
  <si>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</si>
  <si>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</si>
  <si>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</si>
  <si>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</si>
  <si>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</si>
  <si>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</si>
  <si>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</si>
  <si>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</si>
  <si>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</si>
  <si>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</si>
  <si>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</si>
  <si>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</si>
  <si>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</si>
  <si>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</si>
  <si>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</si>
  <si>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</si>
  <si>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</si>
  <si>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</si>
  <si>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</si>
  <si>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</si>
  <si>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</si>
  <si>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</si>
  <si>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</si>
  <si>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</si>
  <si>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</si>
  <si>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</si>
  <si>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</si>
  <si>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</si>
  <si>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</si>
  <si>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</si>
  <si>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</si>
  <si>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</si>
  <si>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</si>
  <si>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</si>
  <si>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</si>
  <si>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</si>
  <si>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</si>
  <si>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</si>
  <si>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</si>
  <si>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</si>
  <si>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</si>
  <si>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</si>
  <si>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</si>
  <si>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</si>
  <si>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</si>
  <si>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</si>
  <si>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</si>
  <si>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</si>
  <si>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</si>
  <si>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</si>
  <si>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</si>
  <si>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</si>
  <si>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</si>
  <si>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</si>
  <si>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</si>
  <si>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</si>
  <si>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</si>
  <si>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</si>
  <si>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</si>
  <si>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</si>
  <si>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</si>
  <si>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</si>
  <si>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</si>
  <si>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</si>
  <si>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</si>
  <si>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</si>
  <si>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</si>
  <si>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</si>
  <si>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</si>
  <si>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</si>
  <si>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</si>
  <si>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</si>
  <si>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</si>
  <si>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</si>
  <si>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</si>
  <si>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</si>
  <si>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</si>
  <si>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</si>
  <si>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</si>
  <si>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</si>
  <si>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</si>
  <si>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</si>
  <si>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</si>
  <si>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</si>
  <si>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</si>
  <si>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</si>
  <si>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</si>
  <si>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</si>
  <si>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</si>
  <si>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</si>
  <si>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</si>
  <si>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</si>
  <si>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</si>
  <si>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</si>
  <si>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</si>
  <si>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</si>
  <si>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</si>
  <si>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</si>
  <si>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</si>
  <si>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</si>
  <si>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</si>
  <si>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</si>
  <si>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</si>
  <si>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</si>
  <si>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</si>
  <si>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</si>
  <si>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</si>
  <si>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</si>
  <si>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</si>
  <si>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</si>
  <si>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</si>
  <si>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</si>
  <si>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</si>
  <si>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</si>
  <si>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</si>
  <si>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</si>
  <si>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</si>
  <si>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</si>
  <si>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</si>
  <si>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</si>
  <si>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</si>
  <si>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</si>
  <si>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</si>
  <si>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</si>
  <si>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</si>
  <si>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</si>
  <si>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</si>
  <si>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</si>
  <si>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</si>
  <si>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</si>
  <si>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</si>
  <si>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</si>
  <si>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</si>
  <si>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</si>
  <si>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</si>
  <si>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</si>
  <si>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</si>
  <si>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</si>
  <si>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</si>
  <si>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</si>
  <si>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</si>
  <si>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</si>
  <si>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</si>
  <si>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</si>
  <si>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</si>
  <si>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</si>
  <si>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</si>
  <si>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</si>
  <si>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</si>
  <si>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</si>
  <si>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</si>
  <si>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</si>
  <si>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</si>
  <si>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</si>
  <si>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</si>
  <si>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</si>
  <si>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</si>
  <si>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</si>
  <si>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</si>
  <si>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</si>
  <si>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</si>
  <si>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</si>
  <si>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</si>
  <si>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</si>
  <si>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</si>
  <si>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</si>
  <si>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</si>
  <si>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</si>
  <si>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</si>
  <si>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</si>
  <si>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</si>
  <si>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</si>
  <si>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</si>
  <si>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</si>
  <si>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</si>
  <si>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</si>
  <si>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</si>
  <si>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</si>
  <si>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</si>
  <si>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</si>
  <si>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</si>
  <si>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</si>
  <si>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</si>
  <si>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</si>
  <si>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</si>
  <si>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</si>
  <si>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</si>
  <si>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</si>
  <si>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</si>
  <si>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</si>
  <si>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</si>
  <si>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</si>
  <si>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</si>
  <si>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</si>
  <si>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</si>
  <si>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</si>
  <si>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</si>
  <si>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</si>
  <si>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</si>
  <si>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</si>
  <si>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</si>
  <si>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</si>
  <si>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</si>
  <si>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</si>
  <si>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</si>
  <si>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</si>
  <si>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</si>
  <si>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</si>
  <si>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</si>
  <si>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</si>
  <si>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</si>
  <si>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</si>
  <si>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</si>
  <si>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</si>
  <si>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</si>
  <si>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</si>
  <si>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</si>
  <si>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</si>
  <si>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</si>
  <si>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</si>
  <si>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</si>
  <si>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</si>
  <si>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</si>
  <si>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</si>
  <si>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</si>
  <si>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</si>
  <si>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</si>
  <si>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</si>
  <si>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</si>
  <si>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</si>
  <si>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</si>
  <si>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</si>
  <si>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</si>
  <si>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</si>
  <si>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</si>
  <si>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</si>
  <si>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</si>
  <si>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</si>
  <si>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</si>
  <si>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</si>
  <si>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</si>
  <si>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</si>
  <si>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</si>
  <si>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</si>
  <si>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</si>
  <si>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</si>
  <si>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</si>
  <si>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</si>
  <si>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</si>
  <si>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</si>
  <si>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</si>
  <si>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</si>
  <si>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</si>
  <si>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</si>
  <si>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</si>
  <si>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</si>
  <si>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</si>
  <si>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</si>
  <si>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</si>
  <si>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</si>
  <si>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</si>
  <si>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</si>
  <si>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</si>
  <si>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</si>
  <si>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</si>
  <si>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</si>
  <si>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</si>
  <si>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</si>
  <si>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</si>
  <si>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</si>
  <si>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</si>
  <si>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</si>
  <si>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</si>
  <si>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</si>
  <si>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</si>
  <si>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</si>
  <si>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</si>
  <si>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</si>
  <si>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</si>
  <si>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</si>
  <si>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</si>
  <si>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</si>
  <si>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</si>
  <si>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</si>
  <si>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</si>
  <si>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</si>
  <si>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</si>
  <si>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</si>
  <si>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</si>
  <si>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</si>
  <si>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</si>
  <si>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</si>
  <si>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</si>
  <si>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</si>
  <si>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</si>
  <si>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</si>
  <si>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</si>
  <si>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</si>
  <si>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</si>
  <si>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</si>
  <si>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</si>
  <si>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</si>
  <si>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</si>
  <si>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</si>
  <si>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</si>
  <si>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</si>
  <si>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</si>
  <si>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</si>
  <si>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</si>
  <si>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</si>
  <si>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</si>
  <si>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</si>
  <si>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</si>
  <si>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</si>
  <si>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</si>
  <si>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</si>
  <si>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</si>
  <si>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</si>
  <si>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</si>
  <si>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</si>
  <si>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</si>
  <si>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</si>
  <si>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</si>
  <si>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</si>
  <si>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</si>
  <si>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</si>
  <si>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</si>
  <si>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</si>
  <si>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</si>
  <si>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</si>
  <si>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</si>
  <si>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</si>
  <si>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</si>
  <si>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</si>
  <si>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</si>
  <si>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</si>
  <si>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</si>
  <si>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</si>
  <si>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</si>
  <si>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</si>
  <si>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</si>
  <si>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</si>
  <si>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</si>
  <si>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</si>
  <si>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</si>
  <si>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</si>
  <si>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</si>
  <si>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</si>
  <si>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</si>
  <si>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</si>
  <si>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</si>
  <si>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</si>
  <si>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</si>
  <si>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</si>
  <si>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</si>
  <si>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</si>
  <si>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</si>
  <si>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</si>
  <si>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</si>
  <si>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</si>
  <si>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</si>
  <si>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</si>
  <si>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</si>
  <si>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</si>
  <si>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</si>
  <si>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</si>
  <si>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</si>
  <si>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</si>
  <si>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</si>
  <si>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</si>
  <si>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</si>
  <si>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</si>
  <si>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</si>
  <si>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</si>
  <si>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</si>
  <si>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</si>
  <si>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</si>
  <si>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</si>
  <si>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</si>
  <si>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</si>
  <si>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</si>
  <si>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</si>
  <si>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</si>
  <si>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</si>
  <si>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</si>
  <si>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</si>
  <si>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</si>
  <si>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</si>
  <si>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</si>
  <si>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</si>
  <si>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</si>
  <si>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</si>
  <si>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</si>
  <si>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</si>
  <si>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</si>
  <si>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</si>
  <si>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</si>
  <si>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</si>
  <si>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</si>
  <si>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</si>
  <si>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</si>
  <si>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</si>
  <si>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</si>
  <si>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</si>
  <si>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</si>
  <si>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</si>
  <si>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</si>
  <si>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</si>
  <si>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</si>
  <si>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</si>
  <si>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</si>
  <si>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</si>
  <si>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</si>
  <si>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</si>
  <si>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</si>
  <si>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</si>
  <si>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</si>
  <si>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</si>
  <si>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</si>
  <si>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</si>
  <si>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</si>
  <si>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</si>
  <si>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</si>
  <si>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</si>
  <si>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</si>
  <si>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</si>
  <si>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</si>
  <si>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</si>
  <si>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</si>
  <si>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</si>
  <si>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</si>
  <si>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</si>
  <si>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</si>
  <si>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</si>
  <si>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</si>
  <si>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</si>
  <si>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</si>
  <si>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</si>
  <si>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</si>
  <si>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</si>
  <si>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</si>
  <si>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</si>
  <si>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</si>
  <si>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</si>
  <si>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</si>
  <si>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</si>
  <si>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</si>
  <si>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</si>
  <si>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</si>
  <si>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</si>
  <si>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</si>
  <si>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</si>
  <si>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</si>
  <si>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</si>
  <si>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</si>
  <si>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</si>
  <si>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</si>
  <si>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</si>
  <si>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</si>
  <si>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</si>
  <si>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</si>
  <si>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</si>
  <si>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</si>
  <si>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</si>
  <si>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</si>
  <si>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</si>
  <si>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</si>
  <si>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</si>
  <si>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</si>
  <si>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</si>
  <si>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</si>
  <si>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</si>
  <si>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</si>
  <si>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</si>
  <si>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</si>
  <si>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</si>
  <si>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</si>
  <si>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</si>
  <si>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</si>
  <si>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</si>
  <si>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</si>
  <si>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</si>
  <si>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</si>
  <si>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</si>
  <si>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</si>
  <si>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</si>
  <si>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</si>
  <si>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</si>
  <si>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</si>
  <si>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</si>
  <si>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</si>
  <si>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</si>
  <si>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</si>
  <si>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</si>
  <si>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</si>
  <si>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</si>
  <si>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</si>
  <si>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</si>
  <si>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</si>
  <si>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</si>
  <si>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</si>
  <si>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</si>
  <si>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</si>
  <si>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</si>
  <si>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</si>
  <si>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</si>
  <si>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</si>
  <si>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</si>
  <si>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</si>
  <si>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</si>
  <si>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</si>
  <si>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</si>
  <si>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</si>
  <si>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</si>
  <si>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</si>
  <si>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</si>
  <si>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</si>
  <si>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</si>
  <si>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</si>
  <si>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</si>
  <si>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</si>
  <si>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</si>
  <si>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</si>
  <si>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</si>
  <si>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</si>
  <si>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</si>
  <si>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</si>
  <si>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</si>
  <si>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</si>
  <si>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</si>
  <si>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</si>
  <si>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</si>
  <si>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</si>
  <si>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</si>
  <si>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</si>
  <si>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</si>
  <si>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</si>
  <si>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</si>
  <si>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</si>
  <si>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</si>
  <si>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</si>
  <si>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</si>
  <si>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</si>
  <si>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</si>
  <si>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</si>
  <si>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</si>
  <si>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</si>
  <si>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</si>
  <si>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</si>
  <si>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</si>
  <si>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</si>
  <si>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</si>
  <si>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</si>
  <si>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</si>
  <si>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</si>
  <si>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</si>
  <si>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</si>
  <si>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</si>
  <si>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</si>
  <si>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</si>
  <si>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</si>
  <si>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</si>
  <si>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</si>
  <si>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</si>
  <si>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</si>
  <si>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</si>
  <si>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</si>
  <si>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</si>
  <si>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</si>
  <si>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</si>
  <si>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</si>
  <si>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</si>
  <si>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</si>
  <si>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</si>
  <si>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</si>
  <si>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</si>
  <si>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</si>
  <si>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</si>
  <si>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</si>
  <si>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</si>
  <si>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</si>
  <si>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</si>
  <si>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</si>
  <si>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</si>
  <si>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</si>
  <si>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</si>
  <si>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</si>
  <si>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</si>
  <si>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</si>
  <si>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</si>
  <si>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</si>
  <si>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</si>
  <si>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</si>
  <si>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</si>
  <si>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</si>
  <si>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</si>
  <si>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</si>
  <si>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</si>
  <si>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</si>
  <si>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</si>
  <si>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</si>
  <si>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</si>
  <si>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</si>
  <si>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</si>
  <si>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</si>
  <si>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</si>
  <si>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</si>
  <si>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</si>
  <si>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</si>
  <si>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</si>
  <si>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</si>
  <si>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</si>
  <si>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</si>
  <si>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</si>
  <si>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</si>
  <si>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</si>
  <si>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</si>
  <si>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</si>
  <si>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</si>
  <si>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</si>
  <si>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</si>
  <si>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</si>
  <si>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</si>
  <si>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</si>
  <si>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</si>
  <si>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</si>
  <si>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</si>
  <si>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</si>
  <si>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</si>
  <si>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</si>
  <si>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</si>
  <si>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</si>
  <si>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</si>
  <si>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</si>
  <si>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</si>
  <si>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</si>
  <si>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</si>
  <si>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</si>
  <si>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</si>
  <si>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</si>
  <si>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</si>
  <si>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</si>
  <si>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</si>
  <si>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</si>
  <si>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</si>
  <si>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</si>
  <si>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</si>
  <si>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</si>
  <si>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</si>
  <si>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</si>
  <si>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</si>
  <si>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</si>
  <si>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</si>
  <si>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</si>
  <si>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</si>
  <si>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</si>
  <si>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</si>
  <si>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</si>
  <si>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</si>
  <si>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</si>
  <si>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</si>
  <si>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</si>
  <si>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</si>
  <si>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</si>
  <si>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</si>
  <si>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</si>
  <si>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</si>
  <si>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</si>
  <si>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</si>
  <si>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</si>
  <si>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</si>
  <si>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</si>
  <si>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</si>
  <si>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</si>
  <si>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</si>
  <si>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</si>
  <si>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</si>
  <si>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</si>
  <si>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</si>
  <si>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</si>
  <si>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</si>
  <si>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</si>
  <si>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</si>
  <si>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</si>
  <si>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</si>
  <si>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</si>
  <si>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</si>
  <si>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</si>
  <si>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</si>
  <si>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</si>
  <si>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</si>
  <si>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</si>
  <si>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</si>
  <si>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</si>
  <si>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</si>
  <si>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</si>
  <si>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</si>
  <si>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</si>
  <si>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</si>
  <si>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</si>
  <si>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</si>
  <si>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</si>
  <si>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</si>
  <si>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</si>
  <si>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</si>
  <si>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</si>
  <si>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</si>
  <si>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</si>
  <si>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</si>
  <si>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</si>
  <si>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</si>
  <si>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</si>
  <si>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</si>
  <si>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</si>
  <si>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</si>
  <si>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</si>
  <si>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</si>
  <si>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</si>
  <si>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</si>
  <si>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</si>
  <si>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</si>
  <si>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</si>
  <si>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</si>
  <si>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</si>
  <si>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</si>
  <si>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</si>
  <si>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</si>
  <si>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</si>
  <si>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</si>
  <si>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</si>
  <si>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</si>
  <si>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</si>
  <si>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</si>
  <si>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</si>
  <si>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</si>
  <si>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</si>
  <si>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</si>
  <si>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</si>
  <si>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</si>
  <si>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</si>
  <si>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</si>
  <si>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</si>
  <si>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</si>
  <si>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</si>
  <si>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</si>
  <si>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</si>
  <si>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</si>
  <si>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</si>
  <si>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</si>
  <si>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</si>
  <si>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</si>
  <si>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</si>
  <si>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</si>
  <si>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</si>
  <si>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</si>
  <si>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</si>
  <si>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</si>
  <si>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</si>
  <si>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</si>
  <si>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</si>
  <si>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</si>
  <si>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</si>
  <si>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</si>
  <si>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</si>
  <si>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</si>
  <si>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</si>
  <si>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</si>
  <si>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</si>
  <si>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</si>
  <si>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</si>
  <si>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</si>
  <si>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</si>
  <si>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</si>
  <si>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</si>
  <si>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</si>
  <si>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</si>
  <si>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</si>
  <si>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</si>
  <si>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</si>
  <si>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</si>
  <si>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</si>
  <si>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</si>
  <si>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</si>
  <si>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</si>
  <si>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</si>
  <si>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</si>
  <si>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</si>
  <si>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</si>
  <si>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</si>
  <si>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</si>
  <si>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</si>
  <si>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</si>
  <si>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</si>
  <si>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</si>
  <si>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</si>
  <si>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</si>
  <si>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</si>
  <si>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</si>
  <si>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</si>
  <si>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</si>
  <si>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</si>
  <si>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</si>
  <si>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</si>
  <si>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</si>
  <si>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</si>
  <si>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</si>
  <si>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</si>
  <si>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</si>
  <si>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</si>
  <si>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</si>
  <si>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</si>
  <si>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</si>
  <si>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</si>
  <si>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</si>
  <si>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</si>
  <si>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</si>
  <si>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</si>
  <si>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</si>
  <si>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</si>
  <si>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</si>
  <si>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</si>
  <si>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</si>
  <si>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</si>
  <si>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</si>
  <si>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</si>
  <si>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</si>
  <si>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</si>
  <si>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</si>
  <si>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</si>
  <si>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</si>
  <si>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</si>
  <si>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</si>
  <si>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</si>
  <si>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</si>
  <si>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</si>
  <si>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</si>
  <si>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</si>
  <si>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</si>
  <si>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</si>
  <si>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</si>
  <si>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</si>
  <si>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</si>
  <si>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</si>
  <si>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</si>
  <si>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</si>
  <si>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</si>
  <si>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</si>
  <si>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</si>
  <si>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</si>
  <si>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</si>
  <si>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</si>
  <si>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</si>
  <si>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</si>
  <si>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</si>
  <si>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</si>
  <si>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</si>
  <si>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</si>
  <si>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</si>
  <si>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</si>
  <si>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</si>
  <si>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</si>
  <si>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</si>
  <si>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</si>
  <si>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</si>
  <si>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</si>
  <si>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</si>
  <si>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</si>
  <si>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</si>
  <si>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</si>
  <si>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</si>
  <si>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</si>
  <si>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</si>
  <si>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</si>
  <si>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</si>
  <si>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</si>
  <si>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</si>
  <si>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</si>
  <si>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</si>
  <si>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</si>
  <si>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</si>
  <si>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</si>
  <si>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</si>
  <si>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</si>
  <si>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</si>
  <si>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</si>
  <si>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</si>
  <si>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</si>
  <si>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</si>
  <si>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</si>
  <si>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</si>
  <si>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</si>
  <si>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</si>
  <si>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</si>
  <si>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</si>
  <si>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</si>
  <si>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</si>
  <si>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</si>
  <si>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</si>
  <si>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</si>
  <si>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</si>
  <si>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</si>
  <si>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</si>
  <si>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</si>
  <si>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</si>
  <si>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</si>
  <si>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</si>
  <si>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</si>
  <si>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</si>
  <si>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</si>
  <si>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</si>
  <si>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</si>
  <si>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</si>
  <si>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</si>
  <si>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</si>
  <si>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</si>
  <si>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</si>
  <si>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</si>
  <si>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</si>
  <si>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</si>
  <si>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</si>
  <si>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</si>
  <si>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</si>
  <si>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</si>
  <si>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</si>
  <si>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</si>
  <si>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</si>
  <si>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</si>
  <si>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</si>
  <si>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</si>
  <si>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</si>
  <si>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</si>
  <si>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</si>
  <si>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</si>
  <si>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</si>
  <si>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</si>
  <si>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</si>
  <si>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</si>
  <si>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</si>
  <si>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</si>
  <si>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</si>
  <si>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</si>
  <si>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</si>
  <si>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</si>
  <si>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</si>
  <si>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</si>
  <si>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</si>
  <si>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</si>
  <si>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</si>
  <si>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</si>
  <si>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</si>
  <si>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</si>
  <si>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</si>
  <si>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</si>
  <si>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</si>
  <si>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</si>
  <si>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</si>
  <si>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</si>
  <si>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</si>
  <si>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</si>
  <si>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</si>
  <si>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</si>
  <si>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</si>
  <si>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</si>
  <si>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</si>
  <si>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</si>
  <si>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</si>
  <si>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</si>
  <si>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</si>
  <si>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</si>
  <si>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</si>
  <si>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</si>
  <si>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</si>
  <si>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</si>
  <si>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</si>
  <si>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</si>
  <si>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</si>
  <si>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</si>
  <si>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</si>
  <si>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</si>
  <si>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</si>
  <si>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</si>
  <si>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</si>
  <si>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</si>
  <si>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</si>
  <si>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</si>
  <si>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</si>
  <si>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</si>
  <si>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</si>
  <si>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</si>
  <si>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</si>
  <si>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</si>
  <si>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</si>
  <si>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</si>
  <si>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</si>
  <si>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</si>
  <si>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</si>
  <si>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</si>
  <si>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</si>
  <si>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</si>
  <si>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</si>
  <si>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</si>
  <si>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</si>
  <si>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</si>
  <si>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</si>
  <si>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</si>
  <si>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</si>
  <si>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</si>
  <si>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</si>
  <si>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</si>
  <si>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</si>
  <si>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</si>
  <si>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</si>
  <si>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</si>
  <si>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</si>
  <si>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</si>
  <si>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</si>
  <si>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</si>
  <si>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</si>
  <si>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</si>
  <si>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</si>
  <si>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</si>
  <si>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</si>
  <si>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</si>
  <si>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</si>
  <si>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</si>
  <si>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</si>
  <si>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</si>
  <si>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</si>
  <si>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</si>
  <si>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</si>
  <si>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</si>
  <si>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</si>
  <si>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</si>
  <si>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</si>
  <si>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</si>
  <si>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</si>
  <si>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</si>
  <si>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</si>
  <si>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</si>
  <si>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</si>
  <si>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</si>
  <si>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</si>
  <si>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</si>
  <si>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</si>
  <si>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</si>
  <si>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</si>
  <si>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</si>
  <si>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</si>
  <si>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</si>
  <si>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</si>
  <si>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</si>
  <si>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</si>
  <si>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</si>
  <si>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</si>
  <si>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</si>
  <si>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</si>
  <si>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</si>
  <si>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</si>
  <si>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</si>
  <si>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</si>
  <si>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</si>
  <si>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</si>
  <si>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</si>
  <si>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</si>
  <si>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</si>
  <si>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</si>
  <si>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</si>
  <si>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</si>
  <si>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</si>
  <si>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</si>
  <si>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</si>
  <si>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</si>
  <si>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</si>
  <si>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</si>
  <si>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</si>
  <si>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</si>
  <si>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</si>
  <si>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</si>
  <si>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</si>
  <si>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</si>
  <si>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</si>
  <si>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</si>
  <si>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</si>
  <si>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</si>
  <si>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</si>
  <si>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</si>
  <si>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</si>
  <si>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</si>
  <si>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</si>
  <si>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</si>
  <si>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</si>
  <si>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</si>
  <si>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</si>
  <si>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</si>
  <si>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</si>
  <si>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</si>
  <si>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</si>
  <si>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</si>
  <si>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</si>
  <si>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</si>
  <si>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</si>
  <si>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</si>
  <si>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</si>
  <si>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</si>
  <si>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</si>
  <si>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</si>
  <si>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</si>
  <si>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</si>
  <si>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</si>
  <si>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</si>
  <si>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</si>
  <si>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</si>
  <si>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</si>
  <si>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</si>
  <si>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</si>
  <si>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</si>
  <si>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</si>
  <si>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</si>
  <si>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</si>
  <si>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</si>
  <si>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</si>
  <si>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</si>
  <si>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</si>
  <si>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</si>
  <si>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</si>
  <si>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</si>
  <si>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</si>
  <si>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</si>
  <si>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</si>
  <si>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</si>
  <si>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</si>
  <si>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</si>
  <si>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</si>
  <si>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</si>
  <si>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</si>
  <si>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</si>
  <si>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</si>
  <si>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</si>
  <si>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</si>
  <si>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</si>
  <si>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</si>
  <si>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</si>
  <si>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</si>
  <si>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</si>
  <si>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</si>
  <si>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</si>
  <si>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</si>
  <si>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</si>
  <si>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</si>
  <si>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</si>
  <si>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</si>
  <si>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</si>
  <si>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</si>
  <si>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</si>
  <si>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</si>
  <si>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</si>
  <si>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</si>
  <si>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</si>
  <si>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</si>
  <si>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</si>
  <si>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</si>
  <si>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</si>
  <si>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</si>
  <si>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</si>
  <si>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</si>
  <si>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</si>
  <si>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</si>
  <si>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</si>
  <si>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</si>
  <si>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</si>
  <si>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</si>
  <si>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</si>
  <si>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</si>
  <si>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</si>
  <si>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</si>
  <si>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</si>
  <si>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</si>
  <si>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</si>
  <si>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</si>
  <si>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</si>
  <si>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</si>
  <si>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</si>
  <si>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</si>
  <si>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</si>
  <si>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</si>
  <si>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</si>
  <si>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</si>
  <si>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</si>
  <si>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</si>
  <si>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</si>
  <si>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</si>
  <si>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</si>
  <si>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</si>
  <si>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</si>
  <si>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</si>
  <si>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</si>
  <si>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</si>
  <si>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</si>
  <si>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</si>
  <si>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</si>
  <si>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</si>
  <si>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</si>
  <si>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</si>
  <si>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</si>
  <si>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</si>
  <si>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</si>
  <si>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</si>
  <si>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</si>
  <si>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</si>
  <si>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</si>
  <si>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</si>
  <si>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</si>
  <si>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</si>
  <si>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</si>
  <si>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</si>
  <si>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</si>
  <si>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</si>
  <si>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</si>
  <si>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</si>
  <si>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</si>
  <si>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</si>
  <si>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</si>
  <si>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</si>
  <si>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</si>
  <si>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</si>
  <si>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</si>
  <si>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</si>
  <si>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</si>
  <si>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</si>
  <si>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</si>
  <si>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</si>
  <si>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</si>
  <si>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</si>
  <si>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</si>
  <si>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</si>
  <si>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</si>
  <si>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</si>
  <si>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</si>
  <si>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</si>
  <si>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</si>
  <si>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</si>
  <si>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</si>
  <si>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</si>
  <si>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</si>
  <si>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</si>
  <si>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</si>
  <si>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</si>
  <si>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</si>
  <si>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</si>
  <si>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</si>
  <si>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</si>
  <si>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</si>
  <si>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</si>
  <si>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</si>
  <si>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</si>
  <si>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</si>
  <si>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</si>
  <si>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</si>
  <si>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</si>
  <si>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</si>
  <si>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</si>
  <si>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</si>
  <si>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</si>
  <si>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</si>
  <si>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</si>
  <si>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</si>
  <si>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</si>
  <si>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</si>
  <si>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</si>
  <si>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</si>
  <si>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</si>
  <si>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</si>
  <si>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</si>
  <si>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</si>
  <si>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</si>
  <si>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</si>
  <si>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</si>
  <si>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</si>
  <si>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</si>
  <si>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</si>
  <si>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</si>
  <si>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</si>
  <si>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</si>
  <si>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</si>
  <si>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</si>
  <si>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</si>
  <si>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</si>
  <si>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</si>
  <si>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</si>
  <si>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</si>
  <si>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</si>
  <si>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</si>
  <si>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</si>
  <si>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</si>
  <si>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</si>
  <si>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</si>
  <si>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</si>
  <si>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</si>
  <si>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</si>
  <si>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</si>
  <si>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</si>
  <si>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</si>
  <si>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</si>
  <si>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</si>
  <si>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</si>
  <si>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</si>
  <si>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</si>
  <si>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</si>
  <si>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</si>
  <si>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</si>
  <si>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</si>
  <si>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</si>
  <si>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</si>
  <si>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</si>
  <si>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</si>
  <si>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</si>
  <si>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</si>
  <si>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</si>
  <si>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</si>
  <si>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</si>
  <si>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</si>
  <si>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</si>
  <si>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</si>
  <si>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</si>
  <si>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</si>
  <si>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</si>
  <si>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</si>
  <si>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</si>
  <si>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</si>
  <si>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</si>
  <si>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</si>
  <si>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</si>
  <si>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</si>
  <si>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</si>
  <si>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</si>
  <si>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</si>
  <si>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</si>
  <si>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</si>
  <si>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</si>
  <si>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</si>
  <si>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</si>
  <si>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</si>
  <si>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</si>
  <si>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</si>
  <si>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</si>
  <si>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</si>
  <si>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</si>
  <si>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</si>
  <si>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</si>
  <si>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</si>
  <si>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</si>
  <si>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</si>
  <si>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</si>
  <si>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</si>
  <si>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</si>
  <si>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</si>
  <si>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</si>
  <si>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</si>
  <si>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</si>
  <si>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</si>
  <si>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</si>
  <si>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</si>
  <si>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</si>
  <si>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</si>
  <si>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</si>
  <si>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</si>
  <si>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</si>
  <si>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</si>
  <si>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</si>
  <si>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</si>
  <si>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</si>
  <si>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</si>
  <si>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</si>
  <si>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</si>
  <si>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</si>
  <si>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</si>
  <si>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</si>
  <si>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</si>
  <si>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</si>
  <si>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</si>
  <si>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</si>
  <si>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</si>
  <si>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</si>
  <si>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</si>
  <si>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</si>
  <si>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</si>
  <si>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</si>
  <si>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</si>
  <si>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</si>
  <si>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</si>
  <si>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</si>
  <si>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</si>
  <si>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</si>
  <si>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</si>
  <si>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</si>
  <si>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</si>
  <si>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</si>
  <si>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</si>
  <si>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</si>
  <si>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</si>
  <si>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</si>
  <si>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</si>
  <si>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</si>
  <si>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</si>
  <si>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</si>
  <si>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</si>
  <si>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</si>
  <si>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</si>
  <si>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</si>
  <si>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</si>
  <si>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</si>
  <si>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</si>
  <si>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</si>
  <si>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</si>
  <si>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</si>
  <si>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</si>
  <si>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</si>
  <si>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</si>
  <si>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</si>
  <si>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</si>
  <si>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</si>
  <si>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</si>
  <si>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</si>
  <si>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</si>
  <si>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</si>
  <si>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</si>
  <si>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</si>
  <si>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</si>
  <si>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</si>
  <si>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</si>
  <si>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</si>
  <si>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</si>
  <si>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</si>
  <si>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</si>
  <si>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</si>
  <si>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</si>
  <si>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</si>
  <si>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</si>
  <si>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</si>
  <si>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</si>
  <si>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</si>
  <si>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</si>
  <si>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</si>
  <si>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</si>
  <si>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</si>
  <si>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</si>
  <si>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</si>
  <si>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</si>
  <si>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</si>
  <si>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</si>
  <si>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</si>
  <si>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</si>
  <si>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</si>
  <si>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</si>
  <si>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</si>
  <si>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</si>
  <si>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</si>
  <si>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</si>
  <si>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</si>
  <si>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</si>
  <si>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</si>
  <si>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</si>
  <si>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</si>
  <si>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</si>
  <si>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</si>
  <si>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</si>
  <si>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</si>
  <si>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</si>
  <si>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</si>
  <si>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</si>
  <si>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</si>
  <si>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</si>
  <si>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</si>
  <si>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</si>
  <si>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</si>
  <si>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</si>
  <si>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</si>
  <si>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</si>
  <si>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</si>
  <si>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</si>
  <si>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</si>
  <si>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</si>
  <si>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</si>
  <si>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</si>
  <si>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</si>
  <si>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</si>
  <si>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</si>
  <si>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</si>
  <si>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</si>
  <si>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</si>
  <si>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</si>
  <si>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</si>
  <si>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</si>
  <si>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</si>
  <si>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</si>
  <si>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</si>
  <si>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</si>
  <si>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</si>
  <si>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</si>
  <si>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</si>
  <si>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</si>
  <si>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</si>
  <si>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</si>
  <si>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</si>
  <si>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</si>
  <si>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</si>
  <si>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</si>
  <si>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</si>
  <si>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</si>
  <si>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</si>
  <si>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</si>
  <si>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</si>
  <si>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</si>
  <si>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</si>
  <si>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</si>
  <si>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</si>
  <si>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</si>
  <si>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</si>
  <si>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</si>
  <si>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</si>
  <si>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</si>
  <si>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</si>
  <si>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</si>
  <si>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</si>
  <si>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</si>
  <si>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</si>
  <si>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</si>
  <si>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</si>
  <si>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</si>
  <si>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</si>
  <si>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</si>
  <si>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</si>
  <si>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</si>
  <si>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</si>
  <si>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</si>
  <si>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</si>
  <si>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</si>
  <si>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</si>
  <si>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</si>
  <si>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</si>
  <si>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</si>
  <si>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</si>
  <si>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</si>
  <si>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</si>
  <si>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</si>
  <si>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</si>
  <si>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</si>
  <si>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</si>
  <si>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</si>
  <si>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</si>
  <si>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</si>
  <si>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</si>
  <si>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</si>
  <si>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</si>
  <si>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</si>
  <si>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</si>
  <si>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</si>
  <si>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</si>
  <si>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</si>
  <si>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</si>
  <si>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</si>
  <si>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</si>
  <si>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</si>
  <si>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</si>
  <si>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</si>
  <si>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</si>
  <si>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</si>
  <si>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</si>
  <si>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</si>
  <si>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</si>
  <si>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</si>
  <si>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</si>
  <si>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</si>
  <si>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</si>
  <si>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</si>
  <si>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</si>
  <si>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</si>
  <si>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</si>
  <si>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</si>
  <si>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</si>
  <si>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</si>
  <si>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</si>
  <si>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</si>
  <si>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</si>
  <si>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</si>
  <si>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</si>
  <si>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</si>
  <si>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</si>
  <si>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</si>
  <si>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</si>
  <si>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</si>
  <si>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</si>
  <si>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</si>
  <si>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</si>
  <si>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</si>
  <si>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</si>
  <si>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</si>
  <si>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</si>
  <si>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</si>
  <si>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</si>
  <si>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</si>
  <si>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</si>
  <si>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</si>
  <si>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</si>
  <si>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</si>
  <si>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</si>
  <si>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</si>
  <si>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</si>
  <si>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</si>
  <si>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</si>
  <si>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</si>
  <si>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</si>
  <si>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</si>
  <si>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</si>
  <si>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</si>
  <si>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</si>
  <si>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</si>
  <si>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</si>
  <si>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</si>
  <si>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</si>
  <si>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</si>
  <si>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</si>
  <si>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</si>
  <si>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</si>
  <si>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</si>
  <si>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</si>
  <si>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</si>
  <si>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</si>
  <si>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</si>
  <si>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</si>
  <si>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</si>
  <si>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</si>
  <si>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</si>
  <si>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</si>
  <si>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</si>
  <si>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</si>
  <si>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</si>
  <si>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</si>
  <si>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</si>
  <si>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</si>
  <si>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</si>
  <si>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</si>
  <si>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</si>
  <si>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</si>
  <si>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</si>
  <si>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</si>
  <si>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</si>
  <si>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</si>
  <si>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</si>
  <si>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</si>
  <si>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</si>
  <si>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</si>
  <si>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</si>
  <si>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</si>
  <si>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</si>
  <si>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</si>
  <si>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</si>
  <si>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</si>
  <si>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</si>
  <si>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</si>
  <si>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</si>
  <si>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</si>
  <si>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</si>
  <si>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</si>
  <si>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</si>
  <si>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</si>
  <si>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</si>
  <si>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</si>
  <si>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</si>
  <si>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</si>
  <si>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</si>
  <si>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</si>
  <si>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</si>
  <si>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</si>
  <si>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</si>
  <si>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</si>
  <si>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</si>
  <si>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</si>
  <si>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</si>
  <si>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</si>
  <si>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</si>
  <si>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</si>
  <si>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</si>
  <si>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</si>
  <si>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</si>
  <si>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</si>
  <si>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</si>
  <si>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</si>
  <si>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</si>
  <si>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</si>
  <si>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</si>
  <si>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</si>
  <si>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</si>
  <si>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</si>
  <si>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</si>
  <si>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</si>
  <si>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</si>
  <si>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</si>
  <si>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</si>
  <si>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</si>
  <si>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</si>
  <si>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</si>
  <si>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</si>
  <si>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</si>
  <si>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</si>
  <si>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</si>
  <si>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</si>
  <si>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</si>
  <si>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</si>
  <si>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</si>
  <si>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</si>
  <si>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</si>
  <si>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</si>
  <si>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</si>
  <si>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</si>
  <si>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</si>
  <si>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</si>
  <si>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</si>
  <si>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</si>
  <si>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</si>
  <si>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</si>
  <si>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</si>
  <si>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</si>
  <si>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</si>
  <si>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</si>
  <si>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</si>
  <si>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</si>
  <si>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</si>
  <si>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</si>
  <si>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</si>
  <si>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</si>
  <si>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</si>
  <si>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</si>
  <si>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</si>
  <si>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</si>
  <si>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</si>
  <si>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</si>
  <si>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</si>
  <si>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</si>
  <si>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</si>
  <si>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</si>
  <si>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</si>
  <si>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</si>
  <si>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</si>
  <si>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</si>
  <si>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</si>
  <si>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</si>
  <si>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</si>
  <si>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</si>
  <si>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</si>
  <si>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</si>
  <si>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</si>
  <si>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</si>
  <si>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</si>
  <si>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</si>
  <si>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</si>
  <si>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</si>
  <si>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</si>
  <si>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</si>
  <si>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</si>
  <si>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</si>
  <si>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</si>
  <si>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</si>
  <si>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</si>
  <si>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</si>
  <si>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</si>
  <si>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</si>
  <si>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</si>
  <si>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</si>
  <si>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</si>
  <si>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</si>
  <si>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</si>
  <si>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</si>
  <si>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</si>
  <si>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</si>
  <si>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</si>
  <si>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</si>
  <si>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</si>
  <si>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</si>
  <si>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</si>
  <si>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</si>
  <si>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</si>
  <si>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</si>
  <si>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</si>
  <si>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</si>
  <si>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</si>
  <si>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</si>
  <si>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</si>
  <si>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</si>
  <si>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</si>
  <si>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</si>
  <si>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</si>
  <si>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</si>
  <si>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</si>
  <si>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</si>
  <si>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</si>
  <si>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</si>
  <si>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</si>
  <si>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</si>
  <si>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</si>
  <si>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</si>
  <si>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</si>
  <si>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</si>
  <si>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</si>
  <si>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</si>
  <si>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</si>
  <si>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</si>
  <si>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</si>
  <si>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</si>
  <si>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</si>
  <si>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</si>
  <si>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</si>
  <si>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</si>
  <si>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</si>
  <si>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</si>
  <si>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</si>
  <si>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</si>
  <si>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</si>
  <si>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</si>
  <si>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</si>
  <si>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</si>
  <si>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</si>
  <si>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</si>
  <si>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</si>
  <si>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</si>
  <si>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</si>
  <si>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</si>
  <si>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</si>
  <si>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</si>
  <si>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</si>
  <si>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</si>
  <si>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</si>
  <si>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</si>
  <si>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</si>
  <si>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</si>
  <si>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</si>
  <si>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</si>
  <si>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</si>
  <si>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</si>
  <si>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</si>
  <si>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</si>
  <si>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</si>
  <si>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</si>
  <si>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</si>
  <si>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</si>
  <si>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</si>
  <si>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</si>
  <si>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</si>
  <si>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</si>
  <si>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</si>
  <si>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</si>
  <si>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</si>
  <si>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</si>
  <si>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</si>
  <si>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</si>
  <si>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</si>
  <si>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</si>
  <si>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</si>
  <si>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</si>
  <si>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</si>
  <si>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</si>
  <si>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</si>
  <si>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</si>
  <si>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</si>
  <si>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</si>
  <si>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</si>
  <si>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</si>
  <si>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</si>
  <si>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</si>
  <si>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</si>
  <si>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</si>
  <si>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</si>
  <si>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</si>
  <si>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</si>
  <si>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</si>
  <si>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</si>
  <si>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</si>
  <si>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</si>
  <si>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</si>
  <si>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</si>
  <si>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</si>
  <si>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</si>
  <si>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</si>
  <si>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</si>
  <si>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</si>
  <si>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</si>
  <si>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</si>
  <si>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</si>
  <si>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</si>
  <si>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</si>
  <si>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</si>
  <si>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</si>
  <si>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</si>
  <si>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</si>
  <si>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</si>
  <si>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</si>
  <si>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</si>
  <si>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</si>
  <si>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</si>
  <si>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</si>
  <si>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</si>
  <si>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</si>
  <si>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</si>
  <si>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</si>
  <si>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</si>
  <si>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</si>
  <si>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</si>
  <si>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</si>
  <si>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</si>
  <si>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</si>
  <si>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</si>
  <si>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</si>
  <si>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</si>
  <si>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</si>
  <si>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</si>
  <si>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</si>
  <si>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</si>
  <si>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</si>
  <si>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</si>
  <si>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</si>
  <si>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</si>
  <si>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</si>
  <si>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</si>
  <si>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</si>
  <si>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</si>
  <si>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</si>
  <si>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</si>
  <si>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</si>
  <si>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</si>
  <si>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</si>
  <si>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</si>
  <si>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</si>
  <si>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</si>
  <si>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</si>
  <si>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</si>
  <si>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</si>
  <si>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</si>
  <si>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</si>
  <si>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</si>
  <si>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</si>
  <si>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</si>
  <si>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</si>
  <si>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</si>
  <si>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</si>
  <si>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</si>
  <si>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</si>
  <si>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</si>
  <si>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</si>
  <si>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</si>
  <si>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</si>
  <si>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</si>
  <si>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</si>
  <si>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</si>
  <si>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</si>
  <si>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</si>
  <si>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</si>
  <si>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</si>
  <si>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</si>
  <si>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</si>
  <si>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</si>
  <si>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</si>
  <si>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</si>
  <si>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</si>
  <si>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</si>
  <si>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</si>
  <si>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</si>
  <si>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</si>
  <si>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</si>
  <si>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</si>
  <si>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</si>
  <si>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</si>
  <si>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</si>
  <si>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</si>
  <si>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</si>
  <si>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</si>
  <si>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</si>
  <si>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</si>
  <si>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</si>
  <si>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</si>
  <si>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</si>
  <si>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</si>
  <si>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</si>
  <si>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</si>
  <si>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</si>
  <si>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</si>
  <si>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</si>
  <si>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</si>
  <si>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</si>
  <si>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</si>
  <si>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</si>
  <si>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</si>
  <si>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</si>
  <si>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</si>
  <si>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</si>
  <si>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</si>
  <si>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</si>
  <si>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</si>
  <si>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</si>
  <si>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</si>
  <si>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</si>
  <si>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</si>
  <si>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</si>
  <si>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</si>
  <si>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</si>
  <si>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</si>
  <si>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</si>
  <si>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</si>
  <si>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</si>
  <si>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</si>
  <si>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</si>
  <si>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</si>
  <si>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</si>
  <si>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</si>
  <si>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</si>
  <si>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</si>
  <si>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</si>
  <si>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</si>
  <si>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</si>
  <si>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</si>
  <si>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</si>
  <si>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</si>
  <si>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</si>
  <si>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</si>
  <si>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</si>
  <si>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</si>
  <si>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</si>
  <si>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</si>
  <si>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</si>
  <si>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</si>
  <si>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</si>
  <si>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</si>
  <si>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</si>
  <si>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</si>
  <si>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</si>
  <si>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</si>
  <si>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</si>
  <si>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</si>
  <si>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</si>
  <si>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</si>
  <si>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</si>
  <si>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</si>
  <si>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</si>
  <si>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</si>
  <si>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</si>
  <si>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</si>
  <si>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</si>
  <si>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</si>
  <si>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</si>
  <si>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</si>
  <si>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</si>
  <si>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</si>
  <si>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</si>
  <si>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</si>
  <si>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</si>
  <si>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</si>
  <si>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</si>
  <si>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</si>
  <si>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</si>
  <si>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</si>
  <si>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</si>
  <si>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</si>
  <si>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</si>
  <si>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</si>
  <si>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</si>
  <si>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</si>
  <si>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</si>
  <si>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</si>
  <si>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</si>
  <si>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</si>
  <si>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</si>
  <si>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</si>
  <si>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</si>
  <si>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</si>
  <si>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</si>
  <si>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</si>
  <si>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</si>
  <si>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</si>
  <si>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</si>
  <si>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</si>
  <si>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</si>
  <si>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</si>
  <si>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</si>
  <si>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</si>
  <si>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</si>
  <si>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</si>
  <si>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</si>
  <si>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</si>
  <si>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</si>
  <si>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</si>
  <si>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</si>
  <si>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</si>
  <si>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</si>
  <si>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</si>
  <si>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</si>
  <si>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</si>
  <si>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</si>
  <si>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</si>
  <si>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</si>
  <si>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</si>
  <si>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</si>
  <si>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</si>
  <si>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</si>
  <si>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</si>
  <si>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</si>
  <si>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</si>
  <si>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</si>
  <si>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</si>
  <si>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</si>
  <si>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</si>
  <si>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</si>
  <si>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</si>
  <si>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</si>
  <si>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</si>
  <si>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</si>
  <si>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</si>
  <si>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</si>
  <si>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</si>
  <si>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</si>
  <si>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</si>
  <si>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</si>
  <si>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</si>
  <si>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</si>
  <si>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</si>
  <si>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</si>
  <si>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</si>
  <si>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</si>
  <si>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</si>
  <si>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</si>
  <si>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</si>
  <si>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</si>
  <si>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</si>
  <si>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</si>
  <si>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</si>
  <si>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</si>
  <si>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</si>
  <si>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</si>
  <si>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</si>
  <si>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</si>
  <si>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</si>
  <si>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</si>
  <si>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</si>
  <si>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</si>
  <si>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</si>
  <si>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</si>
  <si>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</si>
  <si>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</si>
  <si>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</si>
  <si>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</si>
  <si>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</si>
  <si>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</si>
  <si>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</si>
  <si>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</si>
  <si>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</si>
  <si>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</si>
  <si>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</si>
  <si>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</si>
  <si>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</si>
  <si>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</si>
  <si>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</si>
  <si>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</si>
  <si>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</si>
  <si>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</si>
  <si>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</si>
  <si>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</si>
  <si>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</si>
  <si>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</si>
  <si>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</si>
  <si>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</si>
  <si>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</si>
  <si>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</si>
  <si>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</si>
  <si>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</si>
  <si>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</si>
  <si>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</si>
  <si>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</si>
  <si>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</si>
  <si>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</si>
  <si>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</si>
  <si>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</si>
  <si>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</si>
  <si>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</si>
  <si>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</si>
  <si>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</si>
  <si>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</si>
  <si>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</si>
  <si>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</si>
  <si>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</si>
  <si>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</si>
  <si>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</si>
  <si>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</si>
  <si>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</si>
  <si>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</si>
  <si>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</si>
  <si>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</si>
  <si>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</si>
  <si>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</si>
  <si>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</si>
  <si>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</si>
  <si>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</si>
  <si>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</si>
  <si>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</si>
  <si>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</si>
  <si>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</si>
  <si>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</si>
  <si>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</si>
  <si>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</si>
  <si>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</si>
  <si>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</si>
  <si>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</si>
  <si>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</si>
  <si>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</si>
  <si>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</si>
  <si>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</si>
  <si>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</si>
  <si>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</si>
  <si>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</si>
  <si>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</si>
  <si>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</si>
  <si>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</si>
  <si>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</si>
  <si>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</si>
  <si>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</si>
  <si>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</si>
  <si>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</si>
  <si>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</si>
  <si>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</si>
  <si>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</si>
  <si>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</si>
  <si>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</si>
  <si>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</si>
  <si>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</si>
  <si>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</si>
  <si>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</si>
  <si>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</si>
  <si>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</si>
  <si>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</si>
  <si>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</si>
  <si>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</si>
  <si>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</si>
  <si>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</si>
  <si>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</si>
  <si>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</si>
  <si>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</si>
  <si>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</si>
  <si>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</si>
  <si>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</si>
  <si>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</si>
  <si>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</si>
  <si>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</si>
  <si>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</si>
  <si>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</si>
  <si>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</si>
  <si>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</si>
  <si>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</si>
  <si>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</si>
  <si>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</si>
  <si>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</si>
  <si>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</si>
  <si>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</si>
  <si>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</si>
  <si>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</si>
  <si>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</si>
  <si>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</si>
  <si>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</si>
  <si>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</si>
  <si>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</si>
  <si>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</si>
  <si>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</si>
  <si>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</si>
  <si>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</si>
  <si>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</si>
  <si>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</si>
  <si>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</si>
  <si>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</si>
  <si>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</si>
  <si>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</si>
  <si>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</si>
  <si>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</si>
  <si>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</si>
  <si>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</si>
  <si>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</si>
  <si>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</si>
  <si>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</si>
  <si>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</si>
  <si>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</si>
  <si>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</si>
  <si>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</si>
  <si>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</si>
  <si>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</si>
  <si>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</si>
  <si>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</si>
  <si>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</si>
  <si>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</si>
  <si>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</si>
  <si>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</si>
  <si>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</si>
  <si>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</si>
  <si>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</si>
  <si>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</si>
  <si>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</si>
  <si>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</si>
  <si>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</si>
  <si>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</si>
  <si>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</si>
  <si>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</si>
  <si>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</si>
  <si>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</si>
  <si>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</si>
  <si>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</si>
  <si>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</si>
  <si>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</si>
  <si>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</si>
  <si>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</si>
  <si>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</si>
  <si>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</si>
  <si>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</si>
  <si>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</si>
  <si>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</si>
  <si>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</si>
  <si>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</si>
  <si>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</si>
  <si>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</si>
  <si>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</si>
  <si>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</si>
  <si>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</si>
  <si>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</si>
  <si>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</si>
  <si>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</si>
  <si>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</si>
  <si>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</si>
  <si>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</si>
  <si>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</si>
  <si>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</si>
  <si>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</si>
  <si>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</si>
  <si>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</si>
  <si>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</si>
  <si>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</si>
  <si>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</si>
  <si>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</si>
  <si>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</si>
  <si>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</si>
  <si>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</si>
  <si>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</si>
  <si>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</si>
  <si>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</si>
  <si>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</si>
  <si>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</si>
  <si>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</si>
  <si>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</si>
  <si>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</si>
  <si>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</si>
  <si>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</si>
  <si>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</si>
  <si>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</si>
  <si>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</si>
  <si>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</si>
  <si>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</si>
  <si>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</si>
  <si>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</si>
  <si>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</si>
  <si>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</si>
  <si>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</si>
  <si>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</si>
  <si>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</si>
  <si>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</si>
  <si>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</si>
  <si>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</si>
  <si>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</si>
  <si>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</si>
  <si>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</si>
  <si>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</si>
  <si>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</si>
  <si>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</si>
  <si>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</si>
  <si>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</si>
  <si>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</si>
  <si>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</si>
  <si>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</si>
  <si>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</si>
  <si>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</si>
  <si>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</si>
  <si>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</si>
  <si>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</si>
  <si>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</si>
  <si>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</si>
  <si>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</si>
  <si>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</si>
  <si>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</si>
  <si>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</si>
  <si>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</si>
  <si>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</si>
  <si>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</si>
  <si>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</si>
  <si>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</si>
  <si>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</si>
  <si>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</si>
  <si>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</si>
  <si>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</si>
  <si>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</si>
  <si>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</si>
  <si>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</si>
  <si>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</si>
  <si>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</si>
  <si>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</si>
  <si>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</si>
  <si>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</si>
  <si>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</si>
  <si>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</si>
  <si>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</si>
  <si>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</si>
  <si>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</si>
  <si>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</si>
  <si>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</si>
  <si>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</si>
  <si>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</si>
  <si>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</si>
  <si>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</si>
  <si>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</si>
  <si>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</si>
  <si>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</si>
  <si>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</si>
  <si>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</si>
  <si>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</si>
  <si>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</si>
  <si>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</si>
  <si>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</si>
  <si>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</si>
  <si>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</si>
  <si>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</si>
  <si>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</si>
  <si>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</si>
  <si>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</si>
  <si>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</si>
  <si>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</si>
  <si>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</si>
  <si>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</si>
  <si>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</si>
  <si>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</si>
  <si>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</si>
  <si>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</si>
  <si>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</si>
  <si>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</si>
  <si>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</si>
  <si>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</si>
  <si>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</si>
  <si>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</si>
  <si>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</si>
  <si>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</si>
  <si>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</si>
  <si>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</si>
  <si>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</si>
  <si>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</si>
  <si>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</si>
  <si>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</si>
  <si>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</si>
  <si>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</si>
  <si>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</si>
  <si>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</si>
  <si>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</si>
  <si>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</si>
  <si>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</si>
  <si>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</si>
  <si>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</si>
  <si>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</si>
  <si>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</si>
  <si>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</si>
  <si>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</si>
  <si>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</si>
  <si>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</si>
  <si>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</si>
  <si>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</si>
  <si>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</si>
  <si>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</si>
  <si>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</si>
  <si>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</si>
  <si>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</si>
  <si>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</si>
  <si>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</si>
  <si>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</si>
  <si>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</si>
  <si>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</si>
  <si>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</si>
  <si>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</si>
  <si>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</si>
  <si>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</si>
  <si>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</si>
  <si>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</si>
  <si>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</si>
  <si>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</si>
  <si>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</si>
  <si>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</si>
  <si>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</si>
  <si>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</si>
  <si>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</si>
  <si>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</si>
  <si>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</si>
  <si>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</si>
  <si>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</si>
  <si>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</si>
  <si>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</si>
  <si>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</si>
  <si>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</si>
  <si>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</si>
  <si>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</si>
  <si>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</si>
  <si>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</si>
  <si>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</si>
  <si>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</si>
  <si>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</si>
  <si>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</si>
  <si>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</si>
  <si>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</si>
  <si>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</si>
  <si>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</si>
  <si>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</si>
  <si>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</si>
  <si>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</si>
  <si>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</si>
  <si>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</si>
  <si>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</si>
  <si>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</si>
  <si>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</si>
  <si>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</si>
  <si>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</si>
  <si>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</si>
  <si>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</si>
  <si>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</si>
  <si>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</si>
  <si>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</si>
  <si>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</si>
  <si>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</si>
  <si>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</si>
  <si>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</si>
  <si>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</si>
  <si>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</si>
  <si>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</si>
  <si>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</si>
  <si>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</si>
  <si>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</si>
  <si>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</si>
  <si>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</si>
  <si>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</si>
  <si>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</si>
  <si>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</si>
  <si>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</si>
  <si>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</si>
  <si>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</si>
  <si>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</si>
  <si>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</si>
  <si>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</si>
  <si>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</si>
  <si>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</si>
  <si>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</si>
  <si>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</si>
  <si>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</si>
  <si>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</si>
  <si>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</si>
  <si>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</si>
  <si>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</si>
  <si>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</si>
  <si>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</si>
  <si>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</si>
  <si>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</si>
  <si>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</si>
  <si>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</si>
  <si>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</si>
  <si>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</si>
  <si>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</si>
  <si>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</si>
  <si>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</si>
  <si>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</si>
  <si>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</si>
  <si>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</si>
  <si>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</si>
  <si>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</si>
  <si>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</si>
  <si>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</si>
  <si>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</si>
  <si>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</si>
  <si>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</si>
  <si>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</si>
  <si>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</si>
  <si>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</si>
  <si>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</si>
  <si>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</si>
  <si>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</si>
  <si>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</si>
  <si>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</si>
  <si>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</si>
  <si>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</si>
  <si>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</si>
  <si>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</si>
  <si>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</si>
  <si>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</si>
  <si>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</si>
  <si>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</si>
  <si>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</si>
  <si>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</si>
  <si>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</si>
  <si>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</si>
  <si>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</si>
  <si>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</si>
  <si>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</si>
  <si>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</si>
  <si>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</si>
  <si>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</si>
  <si>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</si>
  <si>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</si>
  <si>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</si>
  <si>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</si>
  <si>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</si>
  <si>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</si>
  <si>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</si>
  <si>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</si>
  <si>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</si>
  <si>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</si>
  <si>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</si>
  <si>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</si>
  <si>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</si>
  <si>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</si>
  <si>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</si>
  <si>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</si>
  <si>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</si>
  <si>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</si>
  <si>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</si>
  <si>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</si>
  <si>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</si>
  <si>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</si>
  <si>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</si>
  <si>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</si>
  <si>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</si>
  <si>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</si>
  <si>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</si>
  <si>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</si>
  <si>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</si>
  <si>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</si>
  <si>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</si>
  <si>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</si>
  <si>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</si>
  <si>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</si>
  <si>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</si>
  <si>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</si>
  <si>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</si>
  <si>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</si>
  <si>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</si>
  <si>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</si>
  <si>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</si>
  <si>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</si>
  <si>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</si>
  <si>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</si>
  <si>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</si>
  <si>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</si>
  <si>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</si>
  <si>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</si>
  <si>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</si>
  <si>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</si>
  <si>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</si>
  <si>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</si>
  <si>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</si>
  <si>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</si>
  <si>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</si>
  <si>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</si>
  <si>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</si>
  <si>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</si>
  <si>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</si>
  <si>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</si>
  <si>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</si>
  <si>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</si>
  <si>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</si>
  <si>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</si>
  <si>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</si>
  <si>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</si>
  <si>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</si>
  <si>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</si>
  <si>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</si>
  <si>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</si>
  <si>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</si>
  <si>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</si>
  <si>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</si>
  <si>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</si>
  <si>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</si>
  <si>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</si>
  <si>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</si>
  <si>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</si>
  <si>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</si>
  <si>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</si>
  <si>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</si>
  <si>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</si>
  <si>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</si>
  <si>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</si>
  <si>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</si>
  <si>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</si>
  <si>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</si>
  <si>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</si>
  <si>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</si>
  <si>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</si>
  <si>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</si>
  <si>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</si>
  <si>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</si>
  <si>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</si>
  <si>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</si>
  <si>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</si>
  <si>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</si>
  <si>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</si>
  <si>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</si>
  <si>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</si>
  <si>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</si>
  <si>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</si>
  <si>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</si>
  <si>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</si>
  <si>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</si>
  <si>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</si>
  <si>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</si>
  <si>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</si>
  <si>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</si>
  <si>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</si>
  <si>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</si>
  <si>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</si>
  <si>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</si>
  <si>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</si>
  <si>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</si>
  <si>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</si>
  <si>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</si>
  <si>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</si>
  <si>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</si>
  <si>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</si>
  <si>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</si>
  <si>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</si>
  <si>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</si>
  <si>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</si>
  <si>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</si>
  <si>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</si>
  <si>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</si>
  <si>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</si>
  <si>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</si>
  <si>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</si>
  <si>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</si>
  <si>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</si>
  <si>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</si>
  <si>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</si>
  <si>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</si>
  <si>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</si>
  <si>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</si>
  <si>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</si>
  <si>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</si>
  <si>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</si>
  <si>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</si>
  <si>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</si>
  <si>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</si>
  <si>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</si>
  <si>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</si>
  <si>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</si>
  <si>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</si>
  <si>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</si>
  <si>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</si>
  <si>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</si>
  <si>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</si>
  <si>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</si>
  <si>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</si>
  <si>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</si>
  <si>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</si>
  <si>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</si>
  <si>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</si>
  <si>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</si>
  <si>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</si>
  <si>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</si>
  <si>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</si>
  <si>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</si>
  <si>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</si>
  <si>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</si>
  <si>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</si>
  <si>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</si>
  <si>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</si>
  <si>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</si>
  <si>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</si>
  <si>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</si>
  <si>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</si>
  <si>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</si>
  <si>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</si>
  <si>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</si>
  <si>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</si>
  <si>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</si>
  <si>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</si>
  <si>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</si>
  <si>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</si>
  <si>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</si>
  <si>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</si>
  <si>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</si>
  <si>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</si>
  <si>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</si>
  <si>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</si>
  <si>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</si>
  <si>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</si>
  <si>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</si>
  <si>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</si>
  <si>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</si>
  <si>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</si>
  <si>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</si>
  <si>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</si>
  <si>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</si>
  <si>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</si>
  <si>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</si>
  <si>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</si>
  <si>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</si>
  <si>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</si>
  <si>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</si>
  <si>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</si>
  <si>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</si>
  <si>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</si>
  <si>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</si>
  <si>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</si>
  <si>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</si>
  <si>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</si>
  <si>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</si>
  <si>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</si>
  <si>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</si>
  <si>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</si>
  <si>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</si>
  <si>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</si>
  <si>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</si>
  <si>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</si>
  <si>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</si>
  <si>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</si>
  <si>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</si>
  <si>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</si>
  <si>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</si>
  <si>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</si>
  <si>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</si>
  <si>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</si>
  <si>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</si>
  <si>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</si>
  <si>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</si>
  <si>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</si>
  <si>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</si>
  <si>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</si>
  <si>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</si>
  <si>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</si>
  <si>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</si>
  <si>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</si>
  <si>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</si>
  <si>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</si>
  <si>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</si>
  <si>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</si>
  <si>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</si>
  <si>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</si>
  <si>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</si>
  <si>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</si>
  <si>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</si>
  <si>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</si>
  <si>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</si>
  <si>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</si>
  <si>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</si>
  <si>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</si>
  <si>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</si>
  <si>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</si>
  <si>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</si>
  <si>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</si>
  <si>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</si>
  <si>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</si>
  <si>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</si>
  <si>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</si>
  <si>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</si>
  <si>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</si>
  <si>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</si>
  <si>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</si>
  <si>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</si>
  <si>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</si>
  <si>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</si>
  <si>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</si>
  <si>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</si>
  <si>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</si>
  <si>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</si>
  <si>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</si>
  <si>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</si>
  <si>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</si>
  <si>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</si>
  <si>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</si>
  <si>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</si>
  <si>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</si>
  <si>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</si>
  <si>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</si>
  <si>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</si>
  <si>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</si>
  <si>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</si>
  <si>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</si>
  <si>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</si>
  <si>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</si>
  <si>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</si>
  <si>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</si>
  <si>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</si>
  <si>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</si>
  <si>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</si>
  <si>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</si>
  <si>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</si>
  <si>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</si>
  <si>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</si>
  <si>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</si>
  <si>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</si>
  <si>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</si>
  <si>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</si>
  <si>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</si>
  <si>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</si>
  <si>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</si>
  <si>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</si>
  <si>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</si>
  <si>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</si>
  <si>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</si>
  <si>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</si>
  <si>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</si>
  <si>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</si>
  <si>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</si>
  <si>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</si>
  <si>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</si>
  <si>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</si>
  <si>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</si>
  <si>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</si>
  <si>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</si>
  <si>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</si>
  <si>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</si>
  <si>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</si>
  <si>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</si>
  <si>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</si>
  <si>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</si>
  <si>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</si>
  <si>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</si>
  <si>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</si>
  <si>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</si>
  <si>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</si>
  <si>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</si>
  <si>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</si>
  <si>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</si>
  <si>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</si>
  <si>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</si>
  <si>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</si>
  <si>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</si>
  <si>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</si>
  <si>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</si>
  <si>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</si>
  <si>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</si>
  <si>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</si>
  <si>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</si>
  <si>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</si>
  <si>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</si>
  <si>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</si>
  <si>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</si>
  <si>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</si>
  <si>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</si>
  <si>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</si>
  <si>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</si>
  <si>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</si>
  <si>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</si>
  <si>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</si>
  <si>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</si>
  <si>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</si>
  <si>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</si>
  <si>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</si>
  <si>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</si>
  <si>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</si>
  <si>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</si>
  <si>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</si>
  <si>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</si>
  <si>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</si>
  <si>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</si>
  <si>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</si>
  <si>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</si>
  <si>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</si>
  <si>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</si>
  <si>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</si>
  <si>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</si>
  <si>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</si>
  <si>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</si>
  <si>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</si>
  <si>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</si>
  <si>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</si>
  <si>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</si>
  <si>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</si>
  <si>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</si>
  <si>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</si>
  <si>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</si>
  <si>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</si>
  <si>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</si>
  <si>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</si>
  <si>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</si>
  <si>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</si>
  <si>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</si>
  <si>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</si>
  <si>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</si>
  <si>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</si>
  <si>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</si>
  <si>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</si>
  <si>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</si>
  <si>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</si>
  <si>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</si>
  <si>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</si>
  <si>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</si>
  <si>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</si>
  <si>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</si>
  <si>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</si>
  <si>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</si>
  <si>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</si>
  <si>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</si>
  <si>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</si>
  <si>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</si>
  <si>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</si>
  <si>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</si>
  <si>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</si>
  <si>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</si>
  <si>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</si>
  <si>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</si>
  <si>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</si>
  <si>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</si>
  <si>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</si>
  <si>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</si>
  <si>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</si>
  <si>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</si>
  <si>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</si>
  <si>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</si>
  <si>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</si>
  <si>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</si>
  <si>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</si>
  <si>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</si>
  <si>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</si>
  <si>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</si>
  <si>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</si>
  <si>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</si>
  <si>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</si>
  <si>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</si>
  <si>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</si>
  <si>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</si>
  <si>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</si>
  <si>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</si>
  <si>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</si>
  <si>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</si>
  <si>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</si>
  <si>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</si>
  <si>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</si>
  <si>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</si>
  <si>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</si>
  <si>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</si>
  <si>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</si>
  <si>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</si>
  <si>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</si>
  <si>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</si>
  <si>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</si>
  <si>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</si>
  <si>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</si>
  <si>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</si>
  <si>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</si>
  <si>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</si>
  <si>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</si>
  <si>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</si>
  <si>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</si>
  <si>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</si>
  <si>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</si>
  <si>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</si>
  <si>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</si>
  <si>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</si>
  <si>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</si>
  <si>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</si>
  <si>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</si>
  <si>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</si>
  <si>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</si>
  <si>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</si>
  <si>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</si>
  <si>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</si>
  <si>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</si>
  <si>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</si>
  <si>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</si>
  <si>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</si>
  <si>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</si>
  <si>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</si>
  <si>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</si>
  <si>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</si>
  <si>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</si>
  <si>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</si>
  <si>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</si>
  <si>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</si>
  <si>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</si>
  <si>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</si>
  <si>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</si>
  <si>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</si>
  <si>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</si>
  <si>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</si>
  <si>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</si>
  <si>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</si>
  <si>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</si>
  <si>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</si>
  <si>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</si>
  <si>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</si>
  <si>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</si>
  <si>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</si>
  <si>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</si>
  <si>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</si>
  <si>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</si>
  <si>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</si>
  <si>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</si>
  <si>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</si>
  <si>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</si>
  <si>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</si>
  <si>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</si>
  <si>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</si>
  <si>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</si>
  <si>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</si>
  <si>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</si>
  <si>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</si>
  <si>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</si>
  <si>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</si>
  <si>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</si>
  <si>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</si>
  <si>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</si>
  <si>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</si>
  <si>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</si>
  <si>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</si>
  <si>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</si>
  <si>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</si>
  <si>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</si>
  <si>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</si>
  <si>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</si>
  <si>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</si>
  <si>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</si>
  <si>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</si>
  <si>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</si>
  <si>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</si>
  <si>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</si>
  <si>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</si>
  <si>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</si>
  <si>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</si>
  <si>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</si>
  <si>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</si>
  <si>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</si>
  <si>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</si>
  <si>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</si>
  <si>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</si>
  <si>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</si>
  <si>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</si>
  <si>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</si>
  <si>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</si>
  <si>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</si>
  <si>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</si>
  <si>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</si>
  <si>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</si>
  <si>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</si>
  <si>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</si>
  <si>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</si>
  <si>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</si>
  <si>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</si>
  <si>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</si>
  <si>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</si>
  <si>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</si>
  <si>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</si>
  <si>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</si>
  <si>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</si>
  <si>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</si>
  <si>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</si>
  <si>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</si>
  <si>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</si>
  <si>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</si>
  <si>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</si>
  <si>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</si>
  <si>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</si>
  <si>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</si>
  <si>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</si>
  <si>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</si>
  <si>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</si>
  <si>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</si>
  <si>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</si>
  <si>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</si>
  <si>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</si>
  <si>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</si>
  <si>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</si>
  <si>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</si>
  <si>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</si>
  <si>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</si>
  <si>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</si>
  <si>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</si>
  <si>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</si>
  <si>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</si>
  <si>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</si>
  <si>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</si>
  <si>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</si>
  <si>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</si>
  <si>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</si>
  <si>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</si>
  <si>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</si>
  <si>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</si>
  <si>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</si>
  <si>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</si>
  <si>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</si>
  <si>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</si>
  <si>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</si>
  <si>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</si>
  <si>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</si>
  <si>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</si>
  <si>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</si>
  <si>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</si>
  <si>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</si>
  <si>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</si>
  <si>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</si>
  <si>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</si>
  <si>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</si>
  <si>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</si>
  <si>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</si>
  <si>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</si>
  <si>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</si>
  <si>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</si>
  <si>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</si>
  <si>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</si>
  <si>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</si>
  <si>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</si>
  <si>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</si>
  <si>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</si>
  <si>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</si>
  <si>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</si>
  <si>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</si>
  <si>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</si>
  <si>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</si>
  <si>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</si>
  <si>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</si>
  <si>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</si>
  <si>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</si>
  <si>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</si>
  <si>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</si>
  <si>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</si>
  <si>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</si>
  <si>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</si>
  <si>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</si>
  <si>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</si>
  <si>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</si>
  <si>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</si>
  <si>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</si>
  <si>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</si>
  <si>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</si>
  <si>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</si>
  <si>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</si>
  <si>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</si>
  <si>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</si>
  <si>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</si>
  <si>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</si>
  <si>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</si>
  <si>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</si>
  <si>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</si>
  <si>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</si>
  <si>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</si>
  <si>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</si>
  <si>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</si>
  <si>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</si>
  <si>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</si>
  <si>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</si>
  <si>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</si>
  <si>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</si>
  <si>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</si>
  <si>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</si>
  <si>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</si>
  <si>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</si>
  <si>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</si>
  <si>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</si>
  <si>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</si>
  <si>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</si>
  <si>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</si>
  <si>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</si>
  <si>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</si>
  <si>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</si>
  <si>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</si>
  <si>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</si>
  <si>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</si>
  <si>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</si>
  <si>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</si>
  <si>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</si>
  <si>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</si>
  <si>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</si>
  <si>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</si>
  <si>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</si>
  <si>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</si>
  <si>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</si>
  <si>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</si>
  <si>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</si>
  <si>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</si>
  <si>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</si>
  <si>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</si>
  <si>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</si>
  <si>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</si>
  <si>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</si>
  <si>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</si>
  <si>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</si>
  <si>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</si>
  <si>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</si>
  <si>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</si>
  <si>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</si>
  <si>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</si>
  <si>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</si>
  <si>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</si>
  <si>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</si>
  <si>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</si>
  <si>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</si>
  <si>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</si>
  <si>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</si>
  <si>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</si>
  <si>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</si>
  <si>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</si>
  <si>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</si>
  <si>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</si>
  <si>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</si>
  <si>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</si>
  <si>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</si>
  <si>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</si>
  <si>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</si>
  <si>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</si>
  <si>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</si>
  <si>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</si>
  <si>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</si>
  <si>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</si>
  <si>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</si>
  <si>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</si>
  <si>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</si>
  <si>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</si>
  <si>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</si>
  <si>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</si>
  <si>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</si>
  <si>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</si>
  <si>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</si>
  <si>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</si>
  <si>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</si>
  <si>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</si>
  <si>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</si>
  <si>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</si>
  <si>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</si>
  <si>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</si>
  <si>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</si>
  <si>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</si>
  <si>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</si>
  <si>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</si>
  <si>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</si>
  <si>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</si>
  <si>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</si>
  <si>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</si>
  <si>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</si>
  <si>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</si>
  <si>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</si>
  <si>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</si>
  <si>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</si>
  <si>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</si>
  <si>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</si>
  <si>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</si>
  <si>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</si>
  <si>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</si>
  <si>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</si>
  <si>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</si>
  <si>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</si>
  <si>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</si>
  <si>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</si>
  <si>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</si>
  <si>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</si>
  <si>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</si>
  <si>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</si>
  <si>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</si>
  <si>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</si>
  <si>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</si>
  <si>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</si>
  <si>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</si>
  <si>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</si>
  <si>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</si>
  <si>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</si>
  <si>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</si>
  <si>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</si>
  <si>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</si>
  <si>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</si>
  <si>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</si>
  <si>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</si>
  <si>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</si>
  <si>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</si>
  <si>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</si>
  <si>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</si>
  <si>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</si>
  <si>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</si>
  <si>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</si>
  <si>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</si>
  <si>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</si>
  <si>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</si>
  <si>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</si>
  <si>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</si>
  <si>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</si>
  <si>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</si>
  <si>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</si>
  <si>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</si>
  <si>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</si>
  <si>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</si>
  <si>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</si>
  <si>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</si>
  <si>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</si>
  <si>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</si>
  <si>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</si>
  <si>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</si>
  <si>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</si>
  <si>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</si>
  <si>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</si>
  <si>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</si>
  <si>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</si>
  <si>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</si>
  <si>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</si>
  <si>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</si>
  <si>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</si>
  <si>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</si>
  <si>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</si>
  <si>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</si>
  <si>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</si>
  <si>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</si>
  <si>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</si>
  <si>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</si>
  <si>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</si>
  <si>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</si>
  <si>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</si>
  <si>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</si>
  <si>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</si>
  <si>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</si>
  <si>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</si>
  <si>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</si>
  <si>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</si>
  <si>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</si>
  <si>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</si>
  <si>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</si>
  <si>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</si>
  <si>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</si>
  <si>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</si>
  <si>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</si>
  <si>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</si>
  <si>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</si>
  <si>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</si>
  <si>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</si>
  <si>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</si>
  <si>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</si>
  <si>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</si>
  <si>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</si>
  <si>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</si>
  <si>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</si>
  <si>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</si>
  <si>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</si>
  <si>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</si>
  <si>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</si>
  <si>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</si>
  <si>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</si>
  <si>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</si>
  <si>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</si>
  <si>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</si>
  <si>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</si>
  <si>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</si>
  <si>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</si>
  <si>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</si>
  <si>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</si>
  <si>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</si>
  <si>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</si>
  <si>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</si>
  <si>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</si>
  <si>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</si>
  <si>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</si>
  <si>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</si>
  <si>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</si>
  <si>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</si>
  <si>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</si>
  <si>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</si>
  <si>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</si>
  <si>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</si>
  <si>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</si>
  <si>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</si>
  <si>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</si>
  <si>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</si>
  <si>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</si>
  <si>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</si>
  <si>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</si>
  <si>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</si>
  <si>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</si>
  <si>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</si>
  <si>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</si>
  <si>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</si>
  <si>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</si>
  <si>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</si>
  <si>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</si>
  <si>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</si>
  <si>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</si>
  <si>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</si>
  <si>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</si>
  <si>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</si>
  <si>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</si>
  <si>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</si>
  <si>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</si>
  <si>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</si>
  <si>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</si>
  <si>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</si>
  <si>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</si>
  <si>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</si>
  <si>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</si>
  <si>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</si>
  <si>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</si>
  <si>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</si>
  <si>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</si>
  <si>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</si>
  <si>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</si>
  <si>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</si>
  <si>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</si>
  <si>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</si>
  <si>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</si>
  <si>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</si>
  <si>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</si>
  <si>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</si>
  <si>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</si>
  <si>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</si>
  <si>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</si>
  <si>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</si>
  <si>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</si>
  <si>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</si>
  <si>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</si>
  <si>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</si>
  <si>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</si>
  <si>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</si>
  <si>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</si>
  <si>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</si>
  <si>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</si>
  <si>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</si>
  <si>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</si>
  <si>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</si>
  <si>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</si>
  <si>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</si>
  <si>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</si>
  <si>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</si>
  <si>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</si>
  <si>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</si>
  <si>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</si>
  <si>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</si>
  <si>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</si>
  <si>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</si>
  <si>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</si>
  <si>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</si>
  <si>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</si>
  <si>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</si>
  <si>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</si>
  <si>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</si>
  <si>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</si>
  <si>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</si>
  <si>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</si>
  <si>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</si>
  <si>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</si>
  <si>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</si>
  <si>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</si>
  <si>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</si>
  <si>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</si>
  <si>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</si>
  <si>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</si>
  <si>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</si>
  <si>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</si>
  <si>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</si>
  <si>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</si>
  <si>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</si>
  <si>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</si>
  <si>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</si>
  <si>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</si>
  <si>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</si>
  <si>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</si>
  <si>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</si>
  <si>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</si>
  <si>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</si>
  <si>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</si>
  <si>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</si>
  <si>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</si>
  <si>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</si>
  <si>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</si>
  <si>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</si>
  <si>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</si>
  <si>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</si>
  <si>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</si>
  <si>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</si>
  <si>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</si>
  <si>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</si>
  <si>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</si>
  <si>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</si>
  <si>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</si>
  <si>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</si>
  <si>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</si>
  <si>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</si>
  <si>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</si>
  <si>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</si>
  <si>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</si>
  <si>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</si>
  <si>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</si>
  <si>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</si>
  <si>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</si>
  <si>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</si>
  <si>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</si>
  <si>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</si>
  <si>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</si>
  <si>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</si>
  <si>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</si>
  <si>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</si>
  <si>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</si>
  <si>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</si>
  <si>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</si>
  <si>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</si>
  <si>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</si>
  <si>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</si>
  <si>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</si>
  <si>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</si>
  <si>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</si>
  <si>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</si>
  <si>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</si>
  <si>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</si>
  <si>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</si>
  <si>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</si>
  <si>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</si>
  <si>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</si>
  <si>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</si>
  <si>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</si>
  <si>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</si>
  <si>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</si>
  <si>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</si>
  <si>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</si>
  <si>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</si>
  <si>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</si>
  <si>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</si>
  <si>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</si>
  <si>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</si>
  <si>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</si>
  <si>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</si>
  <si>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</si>
  <si>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</si>
  <si>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</si>
  <si>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</si>
  <si>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</si>
  <si>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</si>
  <si>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</si>
  <si>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</si>
  <si>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</si>
  <si>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</si>
  <si>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</si>
  <si>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</si>
  <si>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</si>
  <si>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</si>
  <si>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</si>
  <si>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</si>
  <si>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</si>
  <si>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</si>
  <si>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</si>
  <si>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</si>
  <si>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</si>
  <si>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</si>
  <si>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</si>
  <si>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</si>
  <si>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</si>
  <si>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</si>
  <si>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</si>
  <si>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</si>
  <si>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</si>
  <si>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</si>
  <si>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</si>
  <si>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</si>
  <si>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</si>
  <si>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</si>
  <si>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</si>
  <si>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</si>
  <si>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</si>
  <si>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</si>
  <si>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</si>
  <si>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</si>
  <si>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</si>
  <si>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</si>
  <si>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</si>
  <si>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</si>
  <si>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</si>
  <si>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</si>
  <si>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</si>
  <si>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</si>
  <si>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</si>
  <si>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</si>
  <si>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</si>
  <si>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</si>
  <si>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</si>
  <si>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</si>
  <si>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</si>
  <si>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</si>
  <si>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</si>
  <si>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</si>
  <si>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</si>
  <si>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</si>
  <si>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</si>
  <si>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</si>
  <si>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</si>
  <si>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</si>
  <si>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</si>
  <si>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</si>
  <si>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</si>
  <si>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</si>
  <si>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</si>
  <si>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</si>
  <si>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</si>
  <si>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</si>
  <si>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</si>
  <si>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</si>
  <si>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</si>
  <si>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</si>
  <si>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</si>
  <si>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</si>
  <si>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</si>
  <si>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</si>
  <si>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</si>
  <si>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</si>
  <si>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</si>
  <si>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</si>
  <si>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</si>
  <si>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</si>
  <si>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</si>
  <si>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</si>
  <si>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</si>
  <si>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</si>
  <si>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</si>
  <si>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</si>
  <si>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</si>
  <si>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</si>
  <si>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</si>
  <si>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</si>
  <si>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</si>
  <si>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</si>
  <si>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</si>
  <si>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</si>
  <si>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</si>
  <si>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</si>
  <si>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</si>
  <si>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</si>
  <si>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</si>
  <si>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</si>
  <si>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</si>
  <si>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</si>
  <si>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</si>
  <si>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</si>
  <si>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</si>
  <si>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</si>
  <si>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</si>
  <si>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</si>
  <si>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</si>
  <si>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</si>
  <si>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</si>
  <si>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</si>
  <si>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</si>
  <si>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</si>
  <si>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</si>
  <si>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</si>
  <si>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</si>
  <si>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</si>
  <si>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</si>
  <si>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</si>
  <si>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</si>
  <si>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</si>
  <si>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</si>
  <si>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</si>
  <si>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</si>
  <si>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</si>
  <si>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</si>
  <si>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</si>
  <si>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</si>
  <si>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</si>
  <si>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</si>
  <si>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</si>
  <si>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</si>
  <si>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</si>
  <si>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</si>
  <si>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</si>
  <si>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</si>
  <si>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</si>
  <si>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</si>
  <si>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</si>
  <si>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</si>
  <si>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</si>
  <si>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</si>
  <si>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</si>
  <si>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</si>
  <si>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</si>
  <si>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</si>
  <si>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</si>
  <si>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</si>
  <si>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</si>
  <si>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</si>
  <si>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</si>
  <si>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</si>
  <si>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</si>
  <si>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</si>
  <si>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</si>
  <si>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</si>
  <si>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</si>
  <si>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</si>
  <si>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</si>
  <si>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</si>
  <si>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</si>
  <si>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</si>
  <si>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</si>
  <si>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</si>
  <si>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</si>
  <si>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</si>
  <si>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</si>
  <si>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</si>
  <si>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</si>
  <si>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</si>
  <si>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</si>
  <si>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</si>
  <si>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</si>
  <si>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</si>
  <si>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</si>
  <si>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</si>
  <si>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</si>
  <si>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</si>
  <si>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</si>
  <si>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</si>
  <si>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</si>
  <si>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</si>
  <si>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</si>
  <si>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</si>
  <si>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</si>
  <si>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</si>
  <si>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</si>
  <si>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</si>
  <si>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</si>
  <si>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</si>
  <si>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</si>
  <si>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</si>
  <si>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</si>
  <si>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</si>
  <si>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</si>
  <si>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</si>
  <si>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</si>
  <si>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</si>
  <si>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</si>
  <si>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</si>
  <si>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</si>
  <si>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</si>
  <si>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</si>
  <si>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</si>
  <si>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</si>
  <si>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</si>
  <si>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</si>
  <si>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</si>
  <si>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</si>
  <si>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</si>
  <si>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</si>
  <si>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</si>
  <si>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</si>
  <si>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</si>
  <si>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</si>
  <si>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</si>
  <si>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</si>
  <si>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</si>
  <si>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</si>
  <si>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</si>
  <si>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</si>
  <si>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</si>
  <si>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</si>
  <si>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</si>
  <si>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</si>
  <si>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</si>
  <si>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</si>
  <si>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</si>
  <si>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</si>
  <si>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</si>
  <si>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</si>
  <si>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</si>
  <si>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</si>
  <si>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</si>
  <si>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</si>
  <si>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</si>
  <si>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</si>
  <si>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</si>
  <si>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</si>
  <si>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</si>
  <si>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</si>
  <si>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</si>
  <si>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</si>
  <si>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</si>
  <si>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</si>
  <si>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</si>
  <si>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</si>
  <si>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</si>
  <si>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</si>
  <si>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</si>
  <si>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</si>
  <si>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</si>
  <si>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</si>
  <si>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</si>
  <si>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</si>
  <si>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</si>
  <si>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</si>
  <si>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</si>
  <si>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</si>
  <si>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</si>
  <si>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</si>
  <si>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</si>
  <si>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</si>
  <si>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</si>
  <si>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</si>
  <si>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</si>
  <si>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</si>
  <si>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</si>
  <si>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</si>
  <si>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</si>
  <si>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</si>
  <si>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</si>
  <si>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</si>
  <si>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</si>
  <si>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</si>
  <si>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</si>
  <si>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</si>
  <si>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</si>
  <si>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</si>
  <si>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</si>
  <si>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</si>
  <si>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</si>
  <si>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</si>
  <si>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</si>
  <si>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</si>
  <si>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</si>
  <si>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</si>
  <si>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</si>
  <si>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</si>
  <si>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</si>
  <si>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</si>
  <si>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</si>
  <si>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</si>
  <si>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</si>
  <si>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</si>
  <si>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</si>
  <si>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</si>
  <si>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</si>
  <si>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</si>
  <si>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</si>
  <si>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</si>
  <si>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</si>
  <si>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</si>
  <si>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</si>
  <si>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</si>
  <si>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</si>
  <si>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</si>
  <si>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</si>
  <si>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</si>
  <si>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</si>
  <si>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</si>
  <si>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</si>
  <si>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</si>
  <si>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</si>
  <si>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</si>
  <si>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</si>
  <si>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</si>
  <si>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</si>
  <si>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</si>
  <si>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</si>
  <si>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</si>
  <si>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</si>
  <si>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</si>
  <si>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</si>
  <si>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</si>
  <si>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</si>
  <si>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</si>
  <si>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</si>
  <si>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</si>
  <si>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</si>
  <si>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</si>
  <si>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</si>
  <si>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</si>
  <si>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</si>
  <si>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</si>
  <si>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</si>
  <si>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</si>
  <si>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</si>
  <si>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</si>
  <si>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</si>
  <si>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</si>
  <si>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</si>
  <si>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</si>
  <si>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</si>
  <si>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</si>
  <si>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</si>
  <si>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</si>
  <si>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</si>
  <si>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</si>
  <si>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</si>
  <si>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</si>
  <si>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</si>
  <si>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</si>
  <si>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</si>
  <si>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</si>
  <si>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</si>
  <si>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</si>
  <si>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</si>
  <si>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</si>
  <si>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</si>
  <si>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</si>
  <si>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</si>
  <si>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</si>
  <si>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</si>
  <si>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</si>
  <si>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</si>
  <si>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</si>
  <si>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</si>
  <si>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</si>
  <si>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</si>
  <si>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</si>
  <si>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</si>
  <si>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</si>
  <si>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</si>
  <si>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</si>
  <si>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</si>
  <si>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</si>
  <si>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</si>
  <si>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</si>
  <si>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</si>
  <si>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</si>
  <si>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</si>
  <si>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</si>
  <si>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</si>
  <si>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</si>
  <si>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</si>
  <si>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</si>
  <si>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</si>
  <si>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</si>
  <si>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</si>
  <si>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</si>
  <si>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</si>
  <si>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</si>
  <si>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</si>
  <si>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</si>
  <si>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</si>
  <si>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</si>
  <si>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</si>
  <si>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</si>
  <si>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</si>
  <si>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</si>
  <si>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</si>
  <si>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</si>
  <si>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</si>
  <si>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</si>
  <si>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</si>
  <si>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</si>
  <si>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</si>
  <si>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</si>
  <si>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</si>
  <si>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</si>
  <si>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</si>
  <si>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</si>
  <si>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</si>
  <si>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</si>
  <si>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</si>
  <si>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</si>
  <si>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</si>
  <si>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</si>
  <si>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</si>
  <si>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</si>
  <si>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</si>
  <si>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</si>
  <si>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</si>
  <si>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</si>
  <si>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</si>
  <si>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</si>
  <si>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</si>
  <si>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</si>
  <si>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</si>
  <si>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</si>
  <si>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</si>
  <si>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</si>
  <si>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</si>
  <si>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</si>
  <si>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</si>
  <si>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</si>
  <si>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</si>
  <si>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</si>
  <si>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</si>
  <si>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</si>
  <si>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</si>
  <si>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</si>
  <si>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</si>
  <si>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</si>
  <si>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</si>
  <si>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</si>
  <si>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</si>
  <si>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</si>
  <si>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</si>
  <si>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</si>
  <si>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</si>
  <si>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</si>
  <si>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</si>
  <si>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</si>
  <si>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</si>
  <si>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</si>
  <si>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</si>
  <si>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</si>
  <si>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</si>
  <si>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</si>
  <si>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</si>
  <si>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</si>
  <si>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</si>
  <si>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</si>
  <si>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</si>
  <si>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</si>
  <si>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</si>
  <si>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</si>
  <si>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</si>
  <si>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</si>
  <si>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</si>
  <si>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</si>
  <si>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</si>
  <si>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</si>
  <si>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</si>
  <si>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</si>
  <si>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</si>
  <si>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</si>
  <si>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</si>
  <si>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</si>
  <si>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</si>
  <si>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</si>
  <si>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</si>
  <si>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</si>
  <si>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</si>
  <si>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</si>
  <si>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</si>
  <si>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</si>
  <si>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</si>
  <si>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</si>
  <si>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</si>
  <si>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</si>
  <si>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</si>
  <si>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</si>
  <si>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</si>
  <si>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</si>
  <si>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</si>
  <si>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</si>
  <si>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</si>
  <si>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</si>
  <si>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</si>
  <si>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</si>
  <si>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</si>
  <si>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</si>
  <si>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</si>
  <si>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</si>
  <si>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</si>
  <si>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</si>
  <si>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</si>
  <si>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</si>
  <si>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</si>
  <si>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</si>
  <si>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</si>
  <si>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</si>
  <si>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</si>
  <si>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</si>
  <si>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</si>
  <si>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</si>
  <si>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</si>
  <si>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</si>
  <si>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</si>
  <si>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</si>
  <si>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</si>
  <si>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</si>
  <si>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</si>
  <si>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</si>
  <si>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</si>
  <si>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</si>
  <si>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</si>
  <si>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</si>
  <si>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</si>
  <si>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</si>
  <si>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</si>
  <si>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</si>
  <si>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</si>
  <si>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</si>
  <si>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</si>
  <si>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</si>
  <si>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</si>
  <si>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</si>
  <si>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</si>
  <si>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</si>
  <si>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</si>
  <si>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</si>
  <si>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</si>
  <si>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</si>
  <si>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</si>
  <si>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</si>
  <si>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</si>
  <si>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</si>
  <si>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</si>
  <si>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</si>
  <si>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</si>
  <si>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</si>
  <si>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</si>
  <si>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</si>
  <si>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</si>
  <si>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</si>
  <si>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</si>
  <si>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</si>
  <si>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</si>
  <si>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</si>
  <si>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</si>
  <si>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</si>
  <si>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</si>
  <si>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</si>
  <si>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</si>
  <si>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</si>
  <si>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</si>
  <si>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</si>
  <si>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</si>
  <si>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</si>
  <si>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</si>
  <si>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</si>
  <si>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</si>
  <si>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</si>
  <si>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</si>
  <si>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</si>
  <si>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</si>
  <si>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</si>
  <si>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</si>
  <si>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</si>
  <si>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</si>
  <si>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</si>
  <si>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</si>
  <si>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</si>
  <si>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</si>
  <si>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</si>
  <si>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</si>
  <si>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</si>
  <si>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</si>
  <si>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</si>
  <si>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</si>
  <si>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</si>
  <si>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</si>
  <si>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</si>
  <si>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</si>
  <si>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</si>
  <si>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</si>
  <si>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</si>
  <si>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</si>
  <si>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</si>
  <si>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</si>
  <si>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</si>
  <si>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</si>
  <si>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</si>
  <si>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</si>
  <si>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</si>
  <si>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</si>
  <si>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</si>
  <si>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</si>
  <si>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</si>
  <si>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</si>
  <si>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</si>
  <si>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</si>
  <si>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</si>
  <si>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</si>
  <si>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</si>
  <si>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</si>
  <si>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</si>
  <si>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</si>
  <si>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</si>
  <si>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</si>
  <si>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</si>
  <si>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</si>
  <si>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</si>
  <si>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</si>
  <si>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</si>
  <si>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</si>
  <si>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</si>
  <si>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</si>
  <si>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</si>
  <si>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</si>
  <si>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</si>
  <si>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</si>
  <si>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</si>
  <si>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</si>
  <si>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</si>
  <si>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</si>
  <si>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</si>
  <si>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</si>
  <si>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</si>
  <si>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</si>
  <si>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</si>
  <si>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</si>
  <si>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</si>
  <si>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</si>
  <si>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</si>
  <si>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</si>
  <si>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</si>
  <si>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</si>
  <si>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</si>
  <si>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</si>
  <si>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</si>
  <si>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</si>
  <si>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</si>
  <si>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</si>
  <si>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</si>
  <si>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</si>
  <si>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</si>
  <si>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</si>
  <si>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</si>
  <si>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</si>
  <si>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</si>
  <si>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</si>
  <si>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</si>
  <si>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</si>
  <si>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</si>
  <si>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</si>
  <si>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</si>
  <si>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</si>
  <si>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</si>
  <si>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</si>
  <si>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</si>
  <si>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</si>
  <si>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</si>
  <si>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</si>
  <si>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</si>
  <si>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</si>
  <si>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</si>
  <si>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</si>
  <si>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</si>
  <si>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</si>
  <si>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</si>
  <si>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</si>
  <si>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</si>
  <si>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</si>
  <si>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</si>
  <si>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</si>
  <si>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</si>
  <si>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</si>
  <si>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</si>
  <si>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</si>
  <si>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</si>
  <si>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</si>
  <si>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</si>
  <si>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</si>
  <si>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</si>
  <si>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</si>
  <si>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</si>
  <si>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</si>
  <si>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</si>
  <si>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</si>
  <si>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</si>
  <si>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</si>
  <si>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</si>
  <si>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</si>
  <si>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</si>
  <si>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</si>
  <si>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</si>
  <si>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</si>
  <si>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</si>
  <si>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</si>
  <si>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</si>
  <si>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</si>
  <si>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</si>
  <si>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</si>
  <si>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</si>
  <si>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</si>
  <si>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</si>
  <si>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</si>
  <si>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</si>
  <si>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</si>
  <si>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</si>
  <si>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</si>
  <si>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</si>
  <si>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</si>
  <si>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</si>
  <si>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</si>
  <si>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</si>
  <si>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</si>
  <si>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</si>
  <si>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</si>
  <si>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</si>
  <si>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</si>
  <si>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</si>
  <si>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</si>
  <si>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</si>
  <si>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</si>
  <si>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</si>
  <si>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</si>
  <si>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</si>
  <si>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</si>
  <si>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</si>
  <si>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</si>
  <si>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</si>
  <si>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</si>
  <si>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</si>
  <si>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</si>
  <si>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</si>
  <si>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</si>
  <si>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</si>
  <si>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</si>
  <si>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</si>
  <si>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</si>
  <si>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</si>
  <si>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</si>
  <si>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</si>
  <si>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</si>
  <si>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</si>
  <si>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</si>
  <si>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</si>
  <si>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</si>
  <si>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</si>
  <si>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</si>
  <si>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</si>
  <si>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</si>
  <si>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</si>
  <si>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</si>
  <si>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</si>
  <si>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</si>
  <si>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</si>
  <si>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</si>
  <si>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</si>
  <si>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</si>
  <si>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</si>
  <si>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</si>
  <si>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</si>
  <si>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</si>
  <si>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</si>
  <si>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</si>
  <si>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</si>
  <si>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</si>
  <si>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</si>
  <si>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</si>
  <si>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</si>
  <si>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</si>
  <si>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</si>
  <si>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</si>
  <si>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</si>
  <si>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</si>
  <si>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</si>
  <si>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</si>
  <si>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</si>
  <si>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</si>
  <si>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</si>
  <si>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</si>
  <si>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</si>
  <si>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</si>
  <si>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</si>
  <si>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</si>
  <si>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</si>
  <si>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</si>
  <si>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</si>
  <si>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</si>
  <si>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</si>
  <si>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</si>
  <si>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</si>
  <si>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</si>
  <si>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</si>
  <si>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</si>
  <si>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</si>
  <si>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</si>
  <si>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</si>
  <si>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</si>
  <si>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</si>
  <si>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</si>
  <si>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</si>
  <si>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</si>
  <si>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</si>
  <si>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</si>
  <si>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</si>
  <si>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</si>
  <si>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</si>
  <si>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</si>
  <si>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</si>
  <si>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</si>
  <si>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</si>
  <si>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</si>
  <si>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</si>
  <si>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</si>
  <si>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</si>
  <si>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</si>
  <si>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</si>
  <si>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</si>
  <si>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</si>
  <si>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</si>
  <si>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</si>
  <si>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</si>
  <si>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</si>
  <si>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</si>
  <si>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</si>
  <si>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</si>
  <si>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</si>
  <si>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</si>
  <si>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</si>
  <si>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</si>
  <si>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</si>
  <si>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</si>
  <si>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</si>
  <si>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</si>
  <si>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</si>
  <si>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</si>
  <si>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</si>
  <si>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</si>
  <si>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</si>
  <si>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</si>
  <si>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</si>
  <si>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</si>
  <si>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</si>
  <si>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</si>
  <si>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</si>
  <si>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</si>
  <si>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</si>
  <si>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</si>
  <si>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</si>
  <si>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</si>
  <si>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</si>
  <si>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</si>
  <si>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</si>
  <si>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</si>
  <si>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</si>
  <si>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</si>
  <si>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</si>
  <si>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</si>
  <si>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</si>
  <si>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</si>
  <si>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</si>
  <si>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</si>
  <si>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</si>
  <si>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</si>
  <si>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</si>
  <si>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</si>
  <si>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</si>
  <si>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</si>
  <si>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</si>
  <si>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</si>
  <si>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</si>
  <si>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</si>
  <si>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</si>
  <si>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</si>
  <si>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</si>
  <si>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</si>
  <si>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</si>
  <si>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</si>
  <si>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</si>
  <si>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</si>
  <si>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</si>
  <si>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</si>
  <si>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</si>
  <si>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</si>
  <si>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</si>
  <si>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</si>
  <si>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</si>
  <si>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</si>
  <si>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</si>
  <si>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</si>
  <si>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</si>
  <si>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</si>
  <si>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</si>
  <si>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</si>
  <si>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</si>
  <si>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</si>
  <si>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</si>
  <si>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</si>
  <si>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</si>
  <si>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</si>
  <si>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</si>
  <si>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</si>
  <si>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</si>
  <si>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</si>
  <si>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</si>
  <si>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</si>
  <si>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</si>
  <si>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</si>
  <si>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</si>
  <si>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</si>
  <si>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</si>
  <si>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</si>
  <si>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</si>
  <si>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</si>
  <si>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</si>
  <si>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</si>
  <si>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</si>
  <si>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</si>
  <si>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</si>
  <si>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</si>
  <si>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</si>
  <si>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</si>
  <si>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</si>
  <si>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</si>
  <si>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</si>
  <si>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</si>
  <si>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</si>
  <si>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</si>
  <si>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</si>
  <si>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</si>
  <si>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</si>
  <si>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</si>
  <si>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</si>
  <si>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</si>
  <si>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</si>
  <si>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</si>
  <si>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</si>
  <si>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</si>
  <si>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</si>
  <si>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</si>
  <si>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</si>
  <si>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</si>
  <si>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</si>
  <si>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</si>
  <si>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</si>
  <si>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</si>
  <si>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</si>
  <si>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</si>
  <si>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</si>
  <si>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</si>
  <si>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</si>
  <si>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</si>
  <si>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</si>
  <si>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</si>
  <si>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</si>
  <si>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</si>
  <si>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</si>
  <si>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</si>
  <si>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</si>
  <si>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</si>
  <si>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</si>
  <si>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</si>
  <si>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</si>
  <si>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</si>
  <si>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</si>
  <si>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</si>
  <si>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</si>
  <si>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</si>
  <si>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</si>
  <si>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</si>
  <si>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</si>
  <si>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</si>
  <si>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</si>
  <si>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</si>
  <si>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</si>
  <si>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</si>
  <si>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</si>
  <si>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</si>
  <si>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</si>
  <si>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</si>
  <si>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</si>
  <si>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</si>
  <si>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</si>
  <si>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</si>
  <si>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</si>
  <si>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</si>
  <si>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</si>
  <si>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</si>
  <si>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</si>
  <si>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</si>
  <si>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</si>
  <si>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</si>
  <si>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</si>
  <si>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</si>
  <si>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</si>
  <si>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</si>
  <si>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</si>
  <si>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</si>
  <si>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</si>
  <si>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</si>
  <si>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</si>
  <si>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</si>
  <si>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</si>
  <si>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</si>
  <si>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</si>
  <si>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</si>
  <si>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</si>
  <si>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</si>
  <si>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</si>
  <si>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</si>
  <si>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</si>
  <si>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</si>
  <si>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</si>
  <si>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</si>
  <si>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</si>
  <si>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</si>
  <si>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</si>
  <si>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</si>
  <si>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</si>
  <si>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</si>
  <si>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</si>
  <si>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</si>
  <si>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</si>
  <si>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</si>
  <si>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</si>
  <si>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</si>
  <si>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</si>
  <si>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</si>
  <si>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</si>
  <si>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</si>
  <si>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</si>
  <si>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</si>
  <si>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</si>
  <si>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</si>
  <si>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</si>
  <si>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</si>
  <si>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</si>
  <si>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</si>
  <si>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</si>
  <si>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</si>
  <si>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</si>
  <si>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</si>
  <si>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</si>
  <si>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</si>
  <si>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</si>
  <si>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</si>
  <si>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</si>
  <si>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</si>
  <si>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</si>
  <si>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</si>
  <si>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</si>
  <si>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</si>
  <si>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</si>
  <si>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</si>
  <si>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</si>
  <si>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</si>
  <si>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</si>
  <si>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</si>
  <si>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</si>
  <si>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</si>
  <si>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</si>
  <si>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</si>
  <si>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</si>
  <si>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</si>
  <si>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</si>
  <si>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</si>
  <si>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</si>
  <si>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</si>
  <si>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</si>
  <si>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</si>
  <si>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</si>
  <si>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</si>
  <si>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</si>
  <si>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</si>
  <si>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</si>
  <si>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</si>
  <si>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</si>
  <si>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</si>
  <si>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</si>
  <si>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</si>
  <si>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</si>
  <si>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</si>
  <si>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</si>
  <si>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</si>
  <si>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</si>
  <si>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</si>
  <si>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</si>
  <si>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</si>
  <si>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</si>
  <si>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</si>
  <si>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</si>
  <si>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</si>
  <si>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</si>
  <si>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</si>
  <si>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</si>
  <si>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</si>
  <si>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</si>
  <si>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</si>
  <si>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</si>
  <si>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</si>
  <si>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</si>
  <si>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</si>
  <si>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</si>
  <si>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</si>
  <si>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</si>
  <si>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</si>
  <si>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</si>
  <si>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</si>
  <si>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</si>
  <si>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</si>
  <si>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</si>
  <si>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</si>
  <si>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</si>
  <si>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</si>
  <si>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</si>
  <si>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</si>
  <si>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</si>
  <si>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</si>
  <si>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</si>
  <si>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</si>
  <si>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</si>
  <si>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</si>
  <si>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</si>
  <si>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</si>
  <si>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</si>
  <si>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</si>
  <si>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</si>
  <si>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</si>
  <si>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</si>
  <si>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</si>
  <si>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</si>
  <si>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</si>
  <si>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</si>
  <si>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</si>
  <si>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</si>
  <si>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</si>
  <si>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</si>
  <si>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</si>
  <si>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</si>
  <si>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</si>
  <si>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</si>
  <si>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</si>
  <si>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</si>
  <si>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</si>
  <si>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</si>
  <si>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</si>
  <si>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</si>
  <si>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</si>
  <si>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</si>
  <si>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</si>
  <si>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</si>
  <si>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</si>
  <si>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</si>
  <si>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</si>
  <si>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</si>
  <si>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</si>
  <si>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</si>
  <si>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</si>
  <si>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</si>
  <si>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</si>
  <si>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</si>
  <si>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</si>
  <si>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</si>
  <si>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</si>
  <si>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</si>
  <si>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</si>
  <si>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</si>
  <si>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</si>
  <si>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</si>
  <si>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</si>
  <si>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</si>
  <si>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</si>
  <si>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</si>
  <si>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</si>
  <si>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</si>
  <si>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</si>
  <si>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</si>
  <si>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</si>
  <si>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</si>
  <si>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</si>
  <si>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</si>
  <si>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</si>
  <si>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</si>
  <si>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</si>
  <si>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</si>
  <si>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</si>
  <si>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</si>
  <si>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</si>
  <si>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</si>
  <si>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</si>
  <si>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</si>
  <si>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</si>
  <si>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</si>
  <si>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</si>
  <si>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</si>
  <si>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</si>
  <si>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</si>
  <si>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</si>
  <si>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</si>
  <si>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</si>
  <si>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</si>
  <si>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</si>
  <si>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</si>
  <si>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</si>
  <si>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</si>
  <si>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</si>
  <si>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</si>
  <si>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</si>
  <si>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</si>
  <si>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</si>
  <si>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</si>
  <si>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</si>
  <si>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</si>
  <si>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</si>
  <si>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</si>
  <si>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</si>
  <si>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</si>
  <si>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</si>
  <si>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</si>
  <si>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</si>
  <si>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</si>
  <si>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</si>
  <si>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</si>
  <si>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</si>
  <si>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</si>
  <si>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</si>
  <si>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</si>
  <si>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</si>
  <si>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</si>
  <si>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</si>
  <si>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</si>
  <si>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</si>
  <si>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</si>
  <si>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</si>
  <si>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</si>
  <si>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</si>
  <si>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</si>
  <si>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</si>
  <si>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</si>
  <si>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</si>
  <si>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</si>
  <si>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</si>
  <si>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</si>
  <si>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</si>
  <si>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</si>
  <si>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</si>
  <si>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</si>
  <si>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</si>
  <si>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</si>
  <si>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</si>
  <si>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</si>
  <si>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</si>
  <si>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</si>
  <si>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</si>
  <si>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</si>
  <si>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</si>
  <si>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</si>
  <si>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</si>
  <si>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</si>
  <si>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</si>
  <si>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</si>
  <si>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</si>
  <si>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</si>
  <si>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</si>
  <si>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</si>
  <si>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</si>
  <si>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</si>
  <si>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</si>
  <si>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</si>
  <si>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</si>
  <si>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</si>
  <si>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</si>
  <si>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</si>
  <si>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</si>
  <si>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</si>
  <si>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</si>
  <si>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</si>
  <si>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</si>
  <si>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</si>
  <si>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</si>
  <si>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</si>
  <si>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</si>
  <si>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</si>
  <si>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</si>
  <si>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</si>
  <si>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</si>
  <si>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</si>
  <si>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</si>
  <si>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</si>
  <si>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</si>
  <si>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</si>
  <si>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</si>
  <si>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</si>
  <si>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</si>
  <si>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</si>
  <si>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</si>
  <si>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</si>
  <si>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</si>
  <si>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</si>
  <si>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</si>
  <si>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</si>
  <si>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</si>
  <si>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</si>
  <si>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</si>
  <si>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</si>
  <si>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</si>
  <si>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</si>
  <si>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</si>
  <si>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</si>
  <si>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</si>
  <si>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</si>
  <si>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</si>
  <si>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</si>
  <si>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</si>
  <si>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</si>
  <si>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</si>
  <si>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</si>
  <si>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</si>
  <si>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</si>
  <si>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</si>
  <si>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</si>
  <si>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</si>
  <si>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</si>
  <si>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</si>
  <si>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</si>
  <si>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</si>
  <si>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</si>
  <si>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</si>
  <si>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</si>
  <si>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</si>
  <si>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</si>
  <si>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</si>
  <si>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</si>
  <si>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</si>
  <si>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</si>
  <si>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</si>
  <si>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</si>
  <si>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</si>
  <si>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</si>
  <si>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</si>
  <si>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</si>
  <si>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</si>
  <si>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</si>
  <si>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</si>
  <si>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</si>
  <si>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</si>
  <si>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</si>
  <si>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</si>
  <si>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</si>
  <si>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</si>
  <si>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</si>
  <si>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</si>
  <si>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</si>
  <si>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</si>
  <si>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</si>
  <si>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</si>
  <si>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</si>
  <si>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</si>
  <si>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</si>
  <si>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</si>
  <si>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</si>
  <si>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</si>
  <si>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</si>
  <si>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</si>
  <si>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</si>
  <si>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</si>
  <si>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</si>
  <si>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</si>
  <si>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</si>
  <si>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</si>
  <si>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</si>
  <si>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</si>
  <si>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</si>
  <si>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</si>
  <si>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</si>
  <si>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</si>
  <si>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</si>
  <si>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</si>
  <si>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</si>
  <si>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</si>
  <si>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</si>
  <si>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</si>
  <si>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</si>
  <si>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</si>
  <si>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</si>
  <si>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</si>
  <si>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</si>
  <si>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</si>
  <si>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</si>
  <si>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</si>
  <si>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</si>
  <si>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</si>
  <si>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</si>
  <si>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</si>
  <si>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</si>
  <si>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</si>
  <si>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</si>
  <si>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</si>
  <si>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</si>
  <si>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</si>
  <si>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</si>
  <si>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</si>
  <si>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</si>
  <si>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</si>
  <si>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</si>
  <si>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</si>
  <si>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</si>
  <si>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</si>
  <si>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</si>
  <si>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</si>
  <si>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</si>
  <si>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</si>
  <si>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</si>
  <si>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</si>
  <si>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</si>
  <si>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</si>
  <si>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</si>
  <si>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</si>
  <si>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</si>
  <si>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</si>
  <si>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</si>
  <si>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</si>
  <si>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</si>
  <si>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</si>
  <si>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</si>
  <si>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</si>
  <si>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</si>
  <si>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</si>
  <si>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</si>
  <si>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</si>
  <si>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</si>
  <si>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</si>
  <si>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</si>
  <si>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</si>
  <si>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</si>
  <si>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</si>
  <si>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</si>
  <si>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</si>
  <si>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</si>
  <si>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</si>
  <si>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</si>
  <si>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</si>
  <si>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</si>
  <si>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</si>
  <si>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</si>
  <si>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</si>
  <si>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</si>
  <si>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</si>
  <si>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</si>
  <si>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</si>
  <si>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</si>
  <si>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</si>
  <si>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</si>
  <si>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</si>
  <si>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</si>
  <si>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</si>
  <si>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</si>
  <si>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</si>
  <si>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</si>
  <si>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</si>
  <si>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</si>
  <si>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</si>
  <si>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</si>
  <si>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</si>
  <si>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</si>
  <si>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</si>
  <si>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</si>
  <si>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</si>
  <si>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</si>
  <si>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</si>
  <si>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</si>
  <si>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</si>
  <si>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</si>
  <si>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</si>
  <si>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</si>
  <si>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</si>
  <si>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</si>
  <si>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</si>
  <si>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</si>
  <si>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</si>
  <si>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</si>
  <si>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</si>
  <si>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</si>
  <si>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</si>
  <si>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</si>
  <si>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</si>
  <si>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</si>
  <si>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</si>
  <si>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</si>
  <si>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</si>
  <si>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</si>
  <si>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</si>
  <si>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</si>
  <si>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</si>
  <si>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</si>
  <si>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</si>
  <si>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</si>
  <si>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</si>
  <si>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</si>
  <si>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</si>
  <si>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</si>
  <si>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</si>
  <si>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</si>
  <si>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</si>
  <si>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</si>
  <si>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</si>
  <si>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</si>
  <si>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</si>
  <si>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</si>
  <si>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</si>
  <si>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</si>
  <si>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</si>
  <si>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</si>
  <si>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</si>
  <si>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</si>
  <si>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</si>
  <si>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</si>
  <si>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</si>
  <si>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</si>
  <si>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</si>
  <si>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</si>
  <si>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</si>
  <si>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</si>
  <si>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</si>
  <si>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</si>
  <si>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</si>
  <si>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</si>
  <si>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</si>
  <si>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</si>
  <si>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</si>
  <si>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</si>
  <si>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</si>
  <si>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</si>
  <si>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</si>
  <si>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</si>
  <si>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</si>
  <si>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</si>
  <si>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</si>
  <si>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</si>
  <si>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</si>
  <si>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</si>
  <si>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</si>
  <si>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</si>
  <si>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</si>
  <si>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</si>
  <si>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</si>
  <si>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</si>
  <si>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</si>
  <si>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</si>
  <si>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</si>
  <si>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</si>
  <si>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</si>
  <si>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</si>
  <si>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</si>
  <si>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</si>
  <si>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</si>
  <si>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</si>
  <si>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</si>
  <si>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</si>
  <si>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</si>
  <si>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</si>
  <si>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</si>
  <si>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</si>
  <si>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</si>
  <si>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</si>
  <si>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</si>
  <si>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</si>
  <si>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</si>
  <si>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</si>
  <si>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</si>
  <si>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</si>
  <si>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</si>
  <si>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</si>
  <si>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</si>
  <si>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</si>
  <si>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</si>
  <si>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</si>
  <si>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</si>
  <si>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</si>
  <si>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</si>
  <si>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</si>
  <si>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</si>
  <si>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</si>
  <si>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</si>
  <si>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</si>
  <si>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</si>
  <si>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</si>
  <si>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</si>
  <si>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</si>
  <si>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</si>
  <si>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</si>
  <si>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</si>
  <si>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</si>
  <si>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</si>
  <si>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</si>
  <si>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</si>
  <si>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</si>
  <si>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</si>
  <si>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</si>
  <si>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</si>
  <si>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</si>
  <si>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</si>
  <si>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</si>
  <si>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</si>
  <si>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</si>
  <si>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</si>
  <si>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</si>
  <si>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</si>
  <si>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</si>
  <si>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</si>
  <si>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</si>
  <si>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</si>
  <si>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</si>
  <si>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</si>
  <si>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</si>
  <si>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</si>
  <si>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</si>
  <si>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</si>
  <si>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</si>
  <si>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</si>
  <si>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</si>
  <si>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</si>
  <si>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</si>
  <si>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</si>
  <si>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</si>
  <si>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</si>
  <si>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</si>
  <si>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</si>
  <si>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</si>
  <si>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</si>
  <si>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</si>
  <si>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</si>
  <si>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</si>
  <si>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</si>
  <si>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</si>
  <si>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</si>
  <si>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</si>
  <si>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</si>
  <si>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</si>
  <si>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</si>
  <si>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</si>
  <si>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</si>
  <si>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</si>
  <si>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</si>
  <si>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</si>
  <si>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</si>
  <si>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</si>
  <si>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</si>
  <si>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</si>
  <si>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</si>
  <si>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</si>
  <si>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</si>
  <si>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</si>
  <si>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</si>
  <si>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</si>
  <si>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</si>
  <si>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</si>
  <si>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</si>
  <si>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</si>
  <si>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</si>
  <si>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</si>
  <si>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</si>
  <si>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</si>
  <si>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</si>
  <si>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</si>
  <si>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</si>
  <si>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</si>
  <si>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</si>
  <si>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</si>
  <si>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</si>
  <si>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</si>
  <si>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</si>
  <si>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</si>
  <si>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</si>
  <si>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</si>
  <si>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</si>
  <si>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</si>
  <si>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</si>
  <si>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</si>
  <si>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</si>
  <si>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</si>
  <si>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</si>
  <si>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</si>
  <si>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</si>
  <si>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</si>
  <si>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</si>
  <si>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</si>
  <si>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</si>
  <si>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</si>
  <si>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</si>
  <si>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</si>
  <si>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</si>
  <si>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</si>
  <si>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</si>
  <si>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</si>
  <si>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</si>
  <si>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</si>
  <si>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</si>
  <si>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</si>
  <si>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</si>
  <si>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</si>
  <si>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</si>
  <si>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</si>
  <si>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</si>
  <si>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</si>
  <si>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</si>
  <si>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</si>
  <si>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</si>
  <si>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</si>
  <si>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</si>
  <si>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</si>
  <si>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</si>
  <si>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</si>
  <si>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</si>
  <si>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</si>
  <si>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</si>
  <si>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</si>
  <si>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</si>
  <si>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</si>
  <si>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</si>
  <si>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</si>
  <si>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</si>
  <si>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</si>
  <si>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</si>
  <si>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</si>
  <si>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</si>
  <si>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</si>
  <si>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</si>
  <si>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</si>
  <si>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</si>
  <si>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</si>
  <si>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</si>
  <si>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</si>
  <si>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</si>
  <si>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</si>
  <si>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</si>
  <si>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</si>
  <si>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</si>
  <si>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</si>
  <si>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</si>
  <si>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</si>
  <si>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</si>
  <si>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</si>
  <si>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</si>
  <si>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</si>
  <si>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</si>
  <si>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</si>
  <si>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</si>
  <si>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</si>
  <si>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</si>
  <si>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</si>
  <si>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</si>
  <si>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</si>
  <si>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</si>
  <si>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</si>
  <si>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</si>
  <si>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</si>
  <si>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</si>
  <si>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</si>
  <si>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</si>
  <si>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</si>
  <si>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</si>
  <si>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</si>
  <si>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</si>
  <si>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</si>
  <si>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</si>
  <si>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</si>
  <si>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</si>
  <si>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</si>
  <si>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</si>
  <si>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</si>
  <si>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</si>
  <si>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</si>
  <si>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</si>
  <si>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</si>
  <si>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</si>
  <si>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</si>
  <si>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</si>
  <si>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</si>
  <si>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</si>
  <si>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</si>
  <si>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</si>
  <si>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</si>
  <si>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</si>
  <si>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</si>
  <si>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</si>
  <si>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</si>
  <si>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</si>
  <si>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</si>
  <si>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</si>
  <si>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</si>
  <si>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</si>
  <si>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</si>
  <si>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</si>
  <si>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</si>
  <si>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</si>
  <si>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</si>
  <si>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</si>
  <si>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</si>
  <si>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</si>
  <si>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</si>
  <si>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</si>
  <si>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</si>
  <si>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</si>
  <si>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</si>
  <si>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</si>
  <si>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</si>
  <si>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</si>
  <si>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</si>
  <si>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</si>
  <si>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</si>
  <si>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</si>
  <si>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</si>
  <si>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</si>
  <si>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</si>
  <si>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</si>
  <si>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</si>
  <si>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</si>
  <si>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</si>
  <si>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</si>
  <si>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</si>
  <si>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</si>
  <si>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</si>
  <si>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</si>
  <si>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</si>
  <si>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</si>
  <si>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</si>
  <si>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</si>
  <si>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</si>
  <si>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</si>
  <si>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</si>
  <si>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</si>
  <si>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</si>
  <si>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</si>
  <si>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</si>
  <si>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</si>
  <si>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</si>
  <si>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</si>
  <si>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</si>
  <si>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</si>
  <si>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</si>
  <si>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</si>
  <si>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</si>
  <si>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</si>
  <si>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</si>
  <si>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</si>
  <si>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</si>
  <si>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</si>
  <si>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</si>
  <si>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</si>
  <si>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</si>
  <si>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</si>
  <si>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</si>
  <si>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</si>
  <si>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</si>
  <si>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</si>
  <si>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</si>
  <si>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</si>
  <si>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</si>
  <si>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</si>
  <si>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</si>
  <si>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</si>
  <si>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</si>
  <si>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</si>
  <si>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</si>
  <si>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</si>
  <si>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</si>
  <si>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</si>
  <si>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</si>
  <si>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</si>
  <si>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</si>
  <si>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</si>
  <si>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</si>
  <si>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</si>
  <si>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</si>
  <si>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</si>
  <si>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</si>
  <si>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</si>
  <si>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</si>
  <si>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</si>
  <si>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</si>
  <si>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</si>
  <si>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</si>
  <si>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</si>
  <si>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</si>
  <si>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</si>
  <si>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</si>
  <si>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</si>
  <si>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</si>
  <si>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</si>
  <si>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</si>
  <si>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</si>
  <si>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</si>
  <si>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</si>
  <si>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</si>
  <si>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</si>
  <si>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</si>
  <si>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</si>
  <si>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</si>
  <si>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</si>
  <si>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</si>
  <si>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</si>
  <si>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</si>
  <si>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</si>
  <si>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</si>
  <si>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</si>
  <si>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</si>
  <si>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</si>
  <si>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</si>
  <si>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</si>
  <si>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</si>
  <si>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</si>
  <si>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</si>
  <si>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</si>
  <si>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</si>
  <si>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</si>
  <si>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</si>
  <si>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</si>
  <si>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</si>
  <si>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</si>
  <si>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</si>
  <si>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</si>
  <si>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</si>
  <si>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</si>
  <si>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</si>
  <si>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</si>
  <si>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</si>
  <si>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</si>
  <si>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</si>
  <si>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</si>
  <si>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</si>
  <si>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</si>
  <si>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</si>
  <si>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</si>
  <si>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</si>
  <si>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</si>
  <si>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</si>
  <si>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</si>
  <si>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</si>
  <si>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</si>
  <si>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</si>
  <si>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</si>
  <si>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</si>
  <si>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</si>
  <si>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</si>
  <si>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</si>
  <si>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</si>
  <si>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</si>
  <si>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</si>
  <si>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</si>
  <si>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</si>
  <si>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</si>
  <si>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</si>
  <si>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</si>
  <si>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</si>
  <si>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</si>
  <si>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</si>
  <si>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</si>
  <si>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</si>
  <si>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</si>
  <si>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</si>
  <si>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</si>
  <si>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</si>
  <si>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</si>
  <si>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</si>
  <si>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</si>
  <si>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</si>
  <si>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</si>
  <si>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</si>
  <si>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</si>
  <si>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</si>
  <si>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</si>
  <si>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</si>
  <si>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</si>
  <si>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</si>
  <si>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</si>
  <si>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</si>
  <si>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</si>
  <si>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</si>
  <si>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</si>
  <si>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</si>
  <si>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</si>
  <si>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</si>
  <si>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</si>
  <si>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</si>
  <si>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</si>
  <si>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</si>
  <si>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</si>
  <si>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</si>
  <si>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</si>
  <si>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</si>
  <si>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</si>
  <si>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</si>
  <si>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</si>
  <si>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</si>
  <si>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</si>
  <si>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</si>
  <si>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</si>
  <si>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</si>
  <si>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</si>
  <si>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</si>
  <si>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</si>
  <si>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</si>
  <si>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</si>
  <si>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</si>
  <si>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</si>
  <si>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</si>
  <si>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</si>
  <si>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</si>
  <si>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</si>
  <si>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</si>
  <si>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</si>
  <si>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</si>
  <si>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</si>
  <si>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</si>
  <si>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</si>
  <si>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</si>
  <si>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</si>
  <si>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</si>
  <si>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</si>
  <si>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</si>
  <si>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</si>
  <si>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</si>
  <si>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</si>
  <si>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</si>
  <si>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</si>
  <si>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</si>
  <si>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</si>
  <si>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</si>
  <si>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</si>
  <si>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</si>
  <si>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</si>
  <si>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</si>
  <si>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</si>
  <si>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</si>
  <si>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</si>
  <si>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</si>
  <si>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</si>
  <si>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</si>
  <si>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</si>
  <si>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</si>
  <si>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</si>
  <si>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</si>
  <si>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</si>
  <si>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</si>
  <si>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</si>
  <si>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</si>
  <si>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</si>
  <si>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</si>
  <si>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</si>
  <si>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</si>
  <si>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</si>
  <si>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</si>
  <si>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</si>
  <si>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</si>
  <si>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</si>
  <si>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</si>
  <si>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</si>
  <si>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</si>
  <si>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</si>
  <si>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</si>
  <si>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</si>
  <si>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</si>
  <si>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</si>
  <si>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</si>
  <si>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</si>
  <si>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</si>
  <si>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</si>
  <si>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</si>
  <si>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</si>
  <si>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</si>
  <si>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</si>
  <si>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</si>
  <si>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</si>
  <si>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</si>
  <si>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</si>
  <si>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</si>
  <si>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</si>
  <si>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</si>
  <si>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</si>
  <si>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</si>
  <si>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</si>
  <si>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</si>
  <si>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</si>
  <si>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</si>
  <si>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</si>
  <si>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</si>
  <si>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</si>
  <si>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</si>
  <si>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</si>
  <si>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</si>
  <si>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</si>
  <si>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</si>
  <si>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</si>
  <si>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</si>
  <si>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</si>
  <si>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</si>
  <si>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</si>
  <si>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</si>
  <si>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</si>
  <si>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</si>
  <si>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</si>
  <si>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</si>
  <si>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</si>
  <si>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</si>
  <si>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</si>
  <si>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</si>
  <si>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</si>
  <si>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</si>
  <si>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</si>
  <si>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</si>
  <si>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</si>
  <si>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</si>
  <si>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</si>
  <si>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</si>
  <si>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</si>
  <si>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</si>
  <si>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</si>
  <si>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</si>
  <si>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</si>
  <si>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</si>
  <si>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</si>
  <si>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</si>
  <si>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</si>
  <si>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</si>
  <si>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</si>
  <si>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</si>
  <si>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</si>
  <si>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</si>
  <si>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</si>
  <si>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</si>
  <si>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</si>
  <si>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</si>
  <si>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</si>
  <si>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</si>
  <si>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</si>
  <si>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</si>
  <si>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</si>
  <si>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</si>
  <si>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</si>
  <si>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</si>
  <si>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</si>
  <si>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</si>
  <si>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</si>
  <si>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</si>
  <si>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</si>
  <si>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</si>
  <si>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</si>
  <si>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</si>
  <si>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</si>
  <si>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</si>
  <si>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</si>
  <si>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</si>
  <si>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</si>
  <si>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</si>
  <si>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</si>
  <si>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</si>
  <si>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</si>
  <si>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</si>
  <si>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</si>
  <si>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</si>
  <si>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</si>
  <si>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</si>
  <si>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</si>
  <si>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</si>
  <si>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</si>
  <si>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</si>
  <si>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</si>
  <si>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</si>
  <si>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</si>
  <si>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</si>
  <si>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</si>
  <si>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</si>
  <si>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</si>
  <si>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</si>
  <si>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</si>
  <si>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</si>
  <si>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</si>
  <si>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</si>
  <si>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</si>
  <si>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</si>
  <si>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</si>
  <si>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</si>
  <si>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</si>
  <si>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</si>
  <si>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</si>
  <si>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</si>
  <si>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</si>
  <si>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</si>
  <si>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</si>
  <si>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</si>
  <si>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</si>
  <si>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</si>
  <si>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</si>
  <si>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</si>
  <si>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</si>
  <si>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</si>
  <si>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</si>
  <si>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</si>
  <si>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</si>
  <si>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</si>
  <si>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</si>
  <si>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</si>
  <si>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</si>
  <si>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</si>
  <si>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</si>
  <si>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</si>
  <si>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</si>
  <si>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</si>
  <si>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</si>
  <si>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</si>
  <si>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</si>
  <si>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</si>
  <si>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</si>
  <si>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</si>
  <si>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</si>
  <si>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</si>
  <si>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</si>
  <si>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</si>
  <si>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</si>
  <si>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</si>
  <si>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</si>
  <si>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</si>
  <si>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</si>
  <si>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</si>
  <si>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</si>
  <si>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</si>
  <si>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</si>
  <si>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</si>
  <si>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</si>
  <si>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</si>
  <si>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</si>
  <si>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</si>
  <si>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</si>
  <si>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</si>
  <si>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</si>
  <si>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</si>
  <si>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</si>
  <si>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</si>
  <si>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</si>
  <si>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</si>
  <si>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</si>
  <si>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</si>
  <si>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</si>
  <si>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</si>
  <si>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</si>
  <si>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</si>
  <si>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</si>
  <si>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</si>
  <si>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</si>
  <si>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</si>
  <si>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</si>
  <si>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</si>
  <si>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</si>
  <si>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</si>
  <si>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</si>
  <si>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</si>
  <si>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</si>
  <si>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</si>
  <si>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</si>
  <si>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</si>
  <si>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</si>
  <si>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</si>
  <si>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</si>
  <si>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</si>
  <si>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</si>
  <si>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</si>
  <si>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</si>
  <si>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</si>
  <si>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</si>
  <si>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</si>
  <si>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</si>
  <si>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</si>
  <si>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</si>
  <si>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</si>
  <si>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</si>
  <si>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</si>
  <si>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</si>
  <si>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</si>
  <si>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</si>
  <si>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</si>
  <si>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</si>
  <si>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</si>
  <si>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</si>
  <si>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</si>
  <si>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</si>
  <si>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</si>
  <si>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</si>
  <si>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</si>
  <si>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</si>
  <si>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</si>
  <si>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</si>
  <si>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</si>
  <si>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</si>
  <si>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</si>
  <si>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</si>
  <si>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</si>
  <si>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</si>
  <si>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</si>
  <si>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</si>
  <si>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</si>
  <si>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</si>
  <si>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</si>
  <si>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</si>
  <si>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</si>
  <si>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</si>
  <si>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</si>
  <si>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</si>
  <si>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</si>
  <si>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</si>
  <si>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</si>
  <si>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</si>
  <si>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</si>
  <si>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</si>
  <si>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</si>
  <si>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</si>
  <si>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</si>
  <si>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</si>
  <si>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</si>
  <si>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</si>
  <si>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</si>
  <si>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</si>
  <si>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</si>
  <si>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</si>
  <si>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</si>
  <si>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</si>
  <si>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</si>
  <si>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</si>
  <si>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</si>
  <si>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</si>
  <si>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</si>
  <si>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</si>
  <si>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</si>
  <si>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</si>
  <si>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</si>
  <si>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</si>
  <si>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</si>
  <si>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</si>
  <si>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</si>
  <si>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</si>
  <si>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</si>
  <si>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</si>
  <si>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</si>
  <si>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</si>
  <si>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</si>
  <si>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</si>
  <si>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</si>
  <si>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</si>
  <si>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</si>
  <si>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</si>
  <si>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</si>
  <si>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</si>
  <si>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</si>
  <si>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</si>
  <si>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</si>
  <si>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</si>
  <si>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</si>
  <si>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</si>
  <si>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</si>
  <si>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</si>
  <si>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</si>
  <si>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</si>
  <si>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</si>
  <si>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</si>
  <si>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</si>
  <si>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</si>
  <si>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</si>
  <si>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</si>
  <si>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</si>
  <si>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</si>
  <si>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</si>
  <si>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</si>
  <si>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</si>
  <si>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</si>
  <si>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</si>
  <si>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</si>
  <si>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</si>
  <si>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</si>
  <si>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</si>
  <si>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</si>
  <si>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</si>
  <si>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</si>
  <si>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</si>
  <si>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</si>
  <si>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</si>
  <si>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</si>
  <si>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</si>
  <si>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</si>
  <si>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</si>
  <si>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</si>
  <si>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</si>
  <si>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</si>
  <si>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</si>
  <si>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</si>
  <si>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</si>
  <si>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</si>
  <si>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</si>
  <si>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</si>
  <si>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</si>
  <si>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</si>
  <si>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</si>
  <si>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</si>
  <si>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</si>
  <si>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</si>
  <si>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</si>
  <si>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</si>
  <si>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</si>
  <si>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</si>
  <si>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</si>
  <si>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</si>
  <si>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</si>
  <si>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</si>
  <si>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</si>
  <si>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</si>
  <si>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</si>
  <si>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</si>
  <si>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</si>
  <si>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</si>
  <si>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</si>
  <si>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</si>
  <si>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</si>
  <si>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</si>
  <si>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</si>
  <si>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</si>
  <si>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</si>
  <si>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</si>
  <si>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</si>
  <si>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</si>
  <si>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</si>
  <si>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</si>
  <si>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</si>
  <si>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</si>
  <si>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</si>
  <si>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</si>
  <si>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</si>
  <si>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</si>
  <si>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</si>
  <si>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</si>
  <si>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</si>
  <si>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</si>
  <si>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</si>
  <si>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</si>
  <si>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</si>
  <si>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</si>
  <si>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</si>
  <si>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</si>
  <si>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</si>
  <si>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</si>
  <si>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</si>
  <si>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</si>
  <si>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</si>
  <si>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</si>
  <si>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</si>
  <si>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</si>
  <si>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</si>
  <si>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</si>
  <si>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</si>
  <si>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</si>
  <si>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</si>
  <si>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</si>
  <si>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</si>
  <si>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</si>
  <si>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</si>
  <si>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</si>
  <si>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</si>
  <si>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</si>
  <si>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</si>
  <si>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</si>
  <si>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</si>
  <si>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</si>
  <si>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</si>
  <si>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</si>
  <si>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</si>
  <si>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</si>
  <si>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</si>
  <si>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</si>
  <si>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</si>
  <si>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</si>
  <si>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</si>
  <si>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</si>
  <si>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</si>
  <si>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</si>
  <si>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</si>
  <si>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</si>
  <si>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</si>
  <si>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</si>
  <si>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</si>
  <si>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</si>
  <si>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</si>
  <si>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</si>
  <si>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</si>
  <si>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</si>
  <si>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</si>
  <si>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</si>
  <si>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</si>
  <si>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</si>
  <si>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</si>
  <si>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</si>
  <si>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</si>
  <si>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</si>
  <si>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</si>
  <si>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</si>
  <si>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</si>
  <si>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</si>
  <si>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</si>
  <si>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</si>
  <si>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</si>
  <si>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</si>
  <si>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</si>
  <si>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</si>
  <si>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</si>
  <si>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</si>
  <si>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</si>
  <si>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</si>
  <si>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</si>
  <si>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</si>
  <si>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</si>
  <si>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</si>
  <si>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</si>
  <si>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</si>
  <si>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</si>
  <si>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</si>
  <si>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</si>
  <si>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</si>
  <si>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</si>
  <si>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</si>
  <si>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</si>
  <si>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</si>
  <si>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</si>
  <si>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</si>
  <si>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</si>
  <si>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</si>
  <si>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</si>
  <si>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</si>
  <si>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</si>
  <si>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</si>
  <si>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</si>
  <si>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</si>
  <si>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</si>
  <si>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</si>
  <si>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</si>
  <si>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</si>
  <si>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</si>
  <si>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</si>
  <si>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</si>
  <si>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</si>
  <si>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</si>
  <si>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</si>
  <si>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</si>
  <si>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</si>
  <si>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</si>
  <si>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</si>
  <si>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</si>
  <si>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</si>
  <si>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</si>
  <si>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</si>
  <si>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</si>
  <si>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</si>
  <si>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</si>
  <si>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</si>
  <si>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</si>
  <si>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</si>
  <si>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</si>
  <si>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</si>
  <si>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</si>
  <si>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</si>
  <si>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</si>
  <si>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</si>
  <si>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</si>
  <si>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</si>
  <si>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</si>
  <si>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</si>
  <si>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</si>
  <si>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</si>
  <si>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</si>
  <si>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</si>
  <si>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</si>
  <si>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</si>
  <si>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</si>
  <si>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</si>
  <si>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</si>
  <si>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</si>
  <si>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</si>
  <si>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</si>
  <si>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</si>
  <si>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</si>
  <si>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</si>
  <si>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</si>
  <si>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</si>
  <si>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</si>
  <si>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</si>
  <si>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</si>
  <si>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</si>
  <si>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</si>
  <si>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</si>
  <si>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</si>
  <si>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</si>
  <si>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</si>
  <si>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</si>
  <si>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</si>
  <si>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</si>
  <si>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</si>
  <si>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</si>
  <si>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</si>
  <si>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</si>
  <si>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</si>
  <si>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</si>
  <si>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</si>
  <si>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</si>
  <si>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</si>
  <si>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</si>
  <si>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</si>
  <si>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</si>
  <si>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</si>
  <si>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</si>
  <si>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</si>
  <si>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</si>
  <si>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</si>
  <si>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</si>
  <si>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</si>
  <si>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</si>
  <si>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</si>
  <si>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</si>
  <si>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</si>
  <si>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</si>
  <si>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</si>
  <si>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</si>
  <si>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</si>
  <si>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</si>
  <si>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</si>
  <si>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</si>
  <si>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</si>
  <si>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</si>
  <si>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</si>
  <si>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</si>
  <si>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</si>
  <si>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</si>
  <si>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</si>
  <si>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</si>
  <si>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</si>
  <si>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</si>
  <si>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</si>
  <si>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</si>
  <si>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</si>
  <si>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</si>
  <si>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</si>
  <si>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</si>
  <si>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</si>
  <si>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</si>
  <si>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</si>
  <si>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</si>
  <si>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</si>
  <si>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</si>
  <si>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</si>
  <si>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</si>
  <si>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</si>
  <si>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</si>
  <si>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</si>
  <si>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</si>
  <si>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</si>
  <si>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</si>
  <si>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</si>
  <si>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</si>
  <si>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</si>
  <si>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</si>
  <si>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</si>
  <si>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</si>
  <si>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</si>
  <si>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</si>
  <si>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</si>
  <si>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</si>
  <si>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</si>
  <si>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</si>
  <si>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</si>
  <si>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</si>
  <si>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</si>
  <si>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</si>
  <si>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</si>
  <si>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</si>
  <si>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</si>
  <si>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</si>
  <si>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</si>
  <si>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</si>
  <si>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</si>
  <si>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</si>
  <si>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</si>
  <si>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</si>
  <si>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</si>
  <si>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</si>
  <si>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</si>
  <si>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</si>
  <si>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</si>
  <si>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</si>
  <si>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</si>
  <si>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</si>
  <si>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</si>
  <si>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</si>
  <si>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</si>
  <si>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</si>
  <si>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</si>
  <si>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</si>
  <si>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</si>
  <si>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</si>
  <si>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</si>
  <si>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</si>
  <si>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</si>
  <si>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</si>
  <si>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</si>
  <si>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</si>
  <si>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</si>
  <si>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</si>
  <si>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</si>
  <si>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</si>
  <si>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</si>
  <si>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</si>
  <si>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</si>
  <si>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</si>
  <si>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</si>
  <si>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</si>
  <si>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</si>
  <si>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</si>
  <si>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</si>
  <si>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</si>
  <si>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</si>
  <si>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</si>
  <si>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</si>
  <si>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</si>
  <si>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</si>
  <si>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</si>
  <si>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</si>
  <si>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</si>
  <si>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</si>
  <si>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</si>
  <si>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</si>
  <si>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</si>
  <si>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</si>
  <si>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</si>
  <si>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</si>
  <si>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</si>
  <si>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</si>
  <si>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</si>
  <si>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</si>
  <si>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</si>
  <si>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</si>
  <si>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</si>
  <si>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</si>
  <si>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</si>
  <si>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</si>
  <si>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</si>
  <si>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</si>
  <si>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</si>
  <si>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</si>
  <si>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</si>
  <si>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</si>
  <si>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</si>
  <si>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</si>
  <si>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</si>
  <si>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</si>
  <si>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</si>
  <si>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</si>
  <si>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</si>
  <si>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</si>
  <si>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</si>
  <si>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</si>
  <si>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</si>
  <si>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</si>
  <si>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</si>
  <si>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</si>
  <si>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</si>
  <si>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</si>
  <si>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</si>
  <si>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</si>
  <si>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</si>
  <si>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</si>
  <si>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</si>
  <si>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</si>
  <si>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</si>
  <si>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</si>
  <si>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</si>
  <si>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</si>
  <si>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</si>
  <si>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</si>
  <si>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</si>
  <si>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</si>
  <si>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</si>
  <si>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</si>
  <si>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</si>
  <si>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</si>
  <si>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</si>
  <si>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</si>
  <si>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</si>
  <si>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</si>
  <si>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</si>
  <si>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</si>
  <si>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</si>
  <si>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</si>
  <si>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</si>
  <si>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</si>
  <si>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</si>
  <si>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</si>
  <si>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</si>
  <si>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</si>
  <si>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</si>
  <si>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</si>
  <si>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</si>
  <si>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</si>
  <si>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</si>
  <si>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</si>
  <si>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</si>
  <si>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</si>
  <si>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</si>
  <si>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</si>
  <si>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</si>
  <si>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</si>
  <si>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</si>
  <si>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</si>
  <si>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</si>
  <si>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</si>
  <si>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</si>
  <si>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</si>
  <si>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</si>
  <si>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</si>
  <si>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</si>
  <si>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</si>
  <si>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</si>
  <si>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</si>
  <si>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</si>
  <si>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</si>
  <si>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</si>
  <si>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</si>
  <si>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</si>
  <si>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</si>
  <si>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</si>
  <si>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</si>
  <si>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</si>
  <si>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</si>
  <si>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</si>
  <si>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</si>
  <si>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</si>
  <si>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</si>
  <si>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</si>
  <si>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</si>
  <si>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</si>
  <si>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</si>
  <si>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</si>
  <si>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</si>
  <si>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</si>
  <si>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</si>
  <si>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</si>
  <si>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</si>
  <si>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</si>
  <si>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</si>
  <si>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</si>
  <si>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</si>
  <si>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</si>
  <si>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</si>
  <si>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</si>
  <si>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</si>
  <si>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</si>
  <si>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</si>
  <si>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</si>
  <si>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</si>
  <si>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</si>
  <si>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</si>
  <si>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</si>
  <si>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</si>
  <si>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</si>
  <si>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</si>
  <si>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</si>
  <si>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</si>
  <si>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</si>
  <si>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</si>
  <si>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</si>
  <si>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</si>
  <si>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</si>
  <si>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</si>
  <si>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</si>
  <si>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</si>
  <si>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</si>
  <si>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</si>
  <si>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</si>
  <si>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</si>
  <si>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</si>
  <si>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</si>
  <si>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</si>
  <si>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</si>
  <si>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</si>
  <si>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</si>
  <si>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</si>
  <si>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</si>
  <si>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</si>
  <si>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</si>
  <si>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</si>
  <si>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</si>
  <si>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</si>
  <si>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</si>
  <si>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</si>
  <si>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</si>
  <si>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</si>
  <si>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</si>
  <si>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</si>
  <si>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</si>
  <si>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</si>
  <si>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</si>
  <si>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</si>
  <si>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</si>
  <si>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</si>
  <si>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</si>
  <si>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</si>
  <si>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</si>
  <si>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</si>
  <si>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</si>
  <si>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</si>
  <si>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</si>
  <si>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</si>
  <si>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</si>
  <si>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</si>
  <si>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</si>
  <si>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</si>
  <si>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</si>
  <si>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</si>
  <si>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</si>
  <si>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</si>
  <si>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</si>
  <si>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</si>
  <si>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</si>
  <si>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</si>
  <si>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</si>
  <si>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</si>
  <si>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</si>
  <si>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</si>
  <si>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</si>
  <si>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</si>
  <si>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</si>
  <si>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</si>
  <si>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</si>
  <si>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</si>
  <si>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</si>
  <si>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</si>
  <si>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</si>
  <si>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</si>
  <si>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</si>
  <si>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</si>
  <si>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</si>
  <si>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</si>
  <si>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</si>
  <si>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</si>
  <si>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</si>
  <si>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</si>
  <si>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</si>
  <si>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</si>
  <si>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</si>
  <si>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</si>
  <si>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</si>
  <si>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</si>
  <si>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</si>
  <si>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</si>
  <si>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</si>
  <si>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</si>
  <si>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</si>
  <si>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</si>
  <si>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</si>
  <si>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</si>
  <si>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</si>
  <si>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</si>
  <si>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</si>
  <si>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</si>
  <si>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</si>
  <si>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</si>
  <si>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</si>
  <si>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</si>
  <si>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</si>
  <si>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</si>
  <si>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</si>
  <si>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</si>
  <si>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</si>
  <si>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</si>
  <si>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</si>
  <si>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</si>
  <si>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</si>
  <si>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</si>
  <si>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</si>
  <si>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</si>
  <si>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</si>
  <si>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</si>
  <si>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</si>
  <si>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</si>
  <si>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</si>
  <si>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</si>
  <si>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</si>
  <si>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</si>
  <si>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</si>
  <si>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</si>
  <si>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</si>
  <si>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</si>
  <si>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</si>
  <si>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</si>
  <si>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</si>
  <si>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</si>
  <si>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</si>
  <si>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</si>
  <si>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</si>
  <si>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</si>
  <si>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</si>
  <si>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</si>
  <si>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</si>
  <si>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</si>
  <si>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</si>
  <si>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</si>
  <si>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</si>
  <si>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</si>
  <si>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</si>
  <si>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</si>
  <si>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</si>
  <si>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</si>
  <si>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</si>
  <si>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</si>
  <si>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</si>
  <si>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</si>
  <si>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</si>
  <si>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</si>
  <si>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</si>
  <si>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</si>
  <si>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</si>
  <si>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</si>
  <si>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</si>
  <si>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</si>
  <si>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</si>
  <si>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</si>
  <si>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</si>
  <si>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</si>
  <si>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</si>
  <si>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</si>
  <si>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</si>
  <si>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</si>
  <si>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</si>
  <si>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</si>
  <si>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</si>
  <si>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</si>
  <si>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</si>
  <si>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</si>
  <si>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</si>
  <si>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</si>
  <si>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</si>
  <si>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</si>
  <si>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</si>
  <si>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</si>
  <si>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</si>
  <si>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</si>
  <si>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</si>
  <si>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</si>
  <si>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</si>
  <si>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</si>
  <si>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</si>
  <si>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</si>
  <si>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</si>
  <si>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</si>
  <si>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</si>
  <si>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</si>
  <si>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</si>
  <si>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</si>
  <si>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</si>
  <si>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</si>
  <si>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</si>
  <si>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</si>
  <si>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</si>
  <si>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</si>
  <si>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</si>
  <si>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</si>
  <si>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</si>
  <si>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</si>
  <si>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</si>
  <si>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</si>
  <si>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</si>
  <si>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</si>
  <si>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</si>
  <si>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</si>
  <si>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</si>
  <si>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</si>
  <si>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</si>
  <si>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</si>
  <si>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</si>
  <si>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</si>
  <si>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</si>
  <si>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</si>
  <si>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</si>
  <si>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</si>
  <si>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</si>
  <si>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</si>
  <si>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</si>
  <si>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</si>
  <si>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</si>
  <si>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</si>
  <si>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</si>
  <si>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</si>
  <si>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</si>
  <si>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</si>
  <si>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</si>
  <si>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</si>
  <si>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</si>
  <si>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</si>
  <si>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</si>
  <si>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</si>
  <si>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</si>
  <si>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</si>
  <si>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</si>
  <si>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</si>
  <si>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</si>
  <si>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</si>
  <si>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</si>
  <si>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</si>
  <si>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</si>
  <si>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</si>
  <si>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</si>
  <si>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</si>
  <si>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</si>
  <si>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</si>
  <si>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</si>
  <si>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</si>
  <si>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</si>
  <si>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</si>
  <si>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</si>
  <si>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</si>
  <si>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</si>
  <si>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</si>
  <si>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</si>
  <si>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</si>
  <si>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</si>
  <si>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</si>
  <si>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</si>
  <si>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</si>
  <si>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</si>
  <si>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</si>
  <si>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</si>
  <si>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</si>
  <si>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</si>
  <si>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</si>
  <si>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</si>
  <si>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</si>
  <si>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</si>
  <si>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</si>
  <si>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</si>
  <si>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</si>
  <si>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</si>
  <si>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</si>
  <si>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</si>
  <si>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</si>
  <si>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</si>
  <si>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</si>
  <si>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</si>
  <si>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</si>
  <si>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</si>
  <si>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</si>
  <si>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</si>
  <si>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</si>
  <si>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</si>
  <si>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</si>
  <si>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</si>
  <si>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</si>
  <si>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</si>
  <si>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</si>
  <si>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</si>
  <si>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</si>
  <si>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</si>
  <si>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</si>
  <si>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</si>
  <si>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</si>
  <si>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</si>
  <si>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</si>
  <si>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</si>
  <si>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</si>
  <si>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</si>
  <si>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</si>
  <si>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</si>
  <si>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</si>
  <si>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</si>
  <si>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</si>
  <si>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</si>
  <si>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</si>
  <si>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</si>
  <si>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</si>
  <si>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</si>
  <si>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</si>
  <si>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</si>
  <si>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</si>
  <si>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</si>
  <si>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</si>
  <si>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</si>
  <si>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</si>
  <si>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</si>
  <si>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</si>
  <si>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</si>
  <si>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</si>
  <si>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</si>
  <si>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</si>
  <si>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</si>
  <si>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</si>
  <si>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</si>
  <si>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</si>
  <si>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</si>
  <si>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</si>
  <si>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</si>
  <si>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</si>
  <si>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</si>
  <si>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</si>
  <si>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</si>
  <si>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</si>
  <si>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</si>
  <si>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</si>
  <si>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</si>
  <si>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</si>
  <si>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</si>
  <si>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</si>
  <si>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</si>
  <si>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</si>
  <si>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</si>
  <si>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</si>
  <si>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</si>
  <si>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</si>
  <si>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</si>
  <si>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</si>
  <si>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</si>
  <si>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</si>
  <si>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</si>
  <si>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</si>
  <si>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</si>
  <si>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</si>
  <si>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</si>
  <si>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</si>
  <si>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</si>
  <si>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</si>
  <si>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</si>
  <si>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</si>
  <si>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</si>
  <si>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</si>
  <si>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</si>
  <si>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</si>
  <si>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</si>
  <si>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</si>
  <si>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</si>
  <si>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</si>
  <si>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</si>
  <si>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</si>
  <si>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</si>
  <si>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</si>
  <si>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</si>
  <si>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</si>
  <si>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</si>
  <si>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</si>
  <si>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</si>
  <si>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</si>
  <si>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</si>
  <si>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</si>
  <si>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</si>
  <si>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</si>
  <si>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</si>
  <si>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</si>
  <si>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</si>
  <si>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</si>
  <si>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</si>
  <si>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</si>
  <si>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</si>
  <si>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</si>
  <si>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</si>
  <si>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</si>
  <si>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</si>
  <si>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</si>
  <si>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</si>
  <si>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</si>
  <si>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</si>
  <si>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</si>
  <si>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</si>
  <si>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</si>
  <si>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</si>
  <si>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</si>
  <si>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</si>
  <si>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</si>
  <si>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</si>
  <si>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</si>
  <si>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</si>
  <si>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</si>
  <si>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</si>
  <si>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</si>
  <si>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</si>
  <si>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</si>
  <si>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</si>
  <si>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</si>
  <si>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</si>
  <si>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</si>
  <si>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</si>
  <si>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</si>
  <si>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</si>
  <si>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</si>
  <si>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</si>
  <si>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</si>
  <si>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</si>
  <si>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</si>
  <si>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</si>
  <si>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</si>
  <si>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</si>
  <si>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</si>
  <si>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</si>
  <si>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</si>
  <si>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</si>
  <si>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</si>
  <si>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</si>
  <si>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</si>
  <si>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</si>
  <si>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</si>
  <si>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</si>
  <si>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</si>
  <si>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</si>
  <si>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</si>
  <si>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</si>
  <si>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</si>
  <si>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</si>
  <si>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</si>
  <si>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</si>
  <si>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</si>
  <si>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</si>
  <si>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</si>
  <si>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</si>
  <si>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</si>
  <si>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</si>
  <si>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</si>
  <si>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</si>
  <si>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</si>
  <si>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</si>
  <si>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</si>
  <si>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</si>
  <si>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</si>
  <si>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</si>
  <si>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</si>
  <si>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</si>
  <si>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</si>
  <si>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</si>
  <si>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</si>
  <si>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</si>
  <si>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</si>
  <si>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</si>
  <si>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</si>
  <si>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</si>
  <si>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</si>
  <si>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</si>
  <si>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</si>
  <si>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</si>
  <si>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</si>
  <si>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</si>
  <si>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</si>
  <si>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</si>
  <si>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</si>
  <si>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</si>
  <si>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</si>
  <si>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</si>
  <si>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</si>
  <si>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</si>
  <si>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</si>
  <si>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</si>
  <si>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</si>
  <si>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</si>
  <si>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</si>
  <si>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</si>
  <si>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</si>
  <si>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</si>
  <si>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</si>
  <si>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</si>
  <si>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</si>
  <si>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</si>
  <si>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</si>
  <si>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</si>
  <si>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</si>
  <si>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</si>
  <si>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</si>
  <si>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</si>
  <si>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</si>
  <si>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</si>
  <si>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</si>
  <si>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</si>
  <si>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</si>
  <si>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</si>
  <si>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</si>
  <si>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</si>
  <si>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</si>
  <si>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</si>
  <si>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</si>
  <si>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</si>
  <si>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</si>
  <si>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</si>
  <si>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</si>
  <si>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</si>
  <si>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</si>
  <si>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</si>
  <si>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</si>
  <si>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</si>
  <si>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</si>
  <si>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</si>
  <si>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</si>
  <si>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</si>
  <si>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</si>
  <si>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</si>
  <si>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</si>
  <si>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</si>
  <si>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</si>
  <si>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</si>
  <si>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</si>
  <si>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</si>
  <si>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</si>
  <si>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</si>
  <si>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</si>
  <si>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</si>
  <si>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</si>
  <si>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</si>
  <si>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</si>
  <si>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</si>
  <si>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</si>
  <si>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</si>
  <si>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</si>
  <si>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</si>
  <si>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</si>
  <si>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</si>
  <si>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</si>
  <si>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</si>
  <si>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</si>
  <si>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</si>
  <si>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</si>
  <si>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</si>
  <si>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</si>
  <si>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</si>
  <si>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</si>
  <si>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</si>
  <si>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</si>
  <si>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</si>
  <si>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</si>
  <si>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</si>
  <si>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</si>
  <si>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</si>
  <si>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</si>
  <si>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</si>
  <si>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</si>
  <si>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</si>
  <si>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</si>
  <si>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</si>
  <si>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</si>
  <si>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</si>
  <si>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</si>
  <si>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</si>
  <si>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</si>
  <si>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</si>
  <si>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</si>
  <si>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</si>
  <si>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</si>
  <si>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</si>
  <si>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</si>
  <si>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</si>
  <si>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</si>
  <si>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</si>
  <si>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</si>
  <si>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</si>
  <si>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</si>
  <si>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</si>
  <si>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</si>
  <si>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</si>
  <si>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</si>
  <si>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</si>
  <si>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</si>
  <si>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</si>
  <si>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</si>
  <si>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</si>
  <si>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</si>
  <si>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</si>
  <si>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</si>
  <si>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</si>
  <si>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</si>
  <si>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</si>
  <si>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</si>
  <si>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</si>
  <si>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</si>
  <si>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</si>
  <si>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</si>
  <si>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</si>
  <si>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</si>
  <si>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</si>
  <si>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</si>
  <si>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</si>
  <si>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</si>
  <si>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</si>
  <si>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</si>
  <si>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</si>
  <si>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</si>
  <si>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</si>
  <si>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</si>
  <si>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</si>
  <si>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</si>
  <si>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</si>
  <si>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</si>
  <si>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</si>
  <si>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</si>
  <si>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</si>
  <si>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</si>
  <si>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</si>
  <si>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</si>
  <si>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</si>
  <si>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</si>
  <si>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</si>
  <si>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</si>
  <si>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</si>
  <si>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</si>
  <si>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</si>
  <si>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</si>
  <si>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</si>
  <si>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</si>
  <si>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</si>
  <si>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</si>
  <si>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</si>
  <si>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</si>
  <si>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</si>
  <si>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</si>
  <si>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</si>
  <si>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</si>
  <si>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</si>
  <si>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</si>
  <si>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</si>
  <si>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</si>
  <si>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</si>
  <si>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</si>
  <si>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</si>
  <si>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</si>
  <si>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</si>
  <si>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</si>
  <si>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</si>
  <si>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</si>
  <si>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</si>
  <si>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</si>
  <si>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</si>
  <si>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</si>
  <si>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</si>
  <si>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</si>
  <si>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</si>
  <si>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</si>
  <si>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</si>
  <si>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</si>
  <si>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</si>
  <si>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</si>
  <si>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</si>
  <si>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</si>
  <si>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</si>
  <si>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</si>
  <si>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</si>
  <si>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</si>
  <si>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</si>
  <si>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</si>
  <si>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</si>
  <si>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</si>
  <si>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</si>
  <si>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</si>
  <si>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</si>
  <si>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</si>
  <si>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</si>
  <si>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</si>
  <si>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</si>
  <si>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</si>
  <si>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</si>
  <si>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</si>
  <si>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</si>
  <si>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</si>
  <si>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</si>
  <si>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</si>
  <si>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</si>
  <si>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</si>
  <si>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</si>
  <si>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</si>
  <si>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</si>
  <si>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</si>
  <si>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</si>
  <si>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</si>
  <si>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</si>
  <si>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</si>
  <si>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</si>
  <si>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</si>
  <si>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</si>
  <si>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</si>
  <si>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</si>
  <si>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</si>
  <si>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</si>
  <si>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</si>
  <si>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</si>
  <si>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</si>
  <si>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</si>
  <si>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</si>
  <si>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</si>
  <si>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</si>
  <si>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</si>
  <si>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</si>
  <si>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</si>
  <si>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</si>
  <si>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</si>
  <si>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</si>
  <si>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</si>
  <si>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</si>
  <si>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</si>
  <si>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</si>
  <si>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</si>
  <si>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</si>
  <si>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</si>
  <si>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</si>
  <si>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</si>
  <si>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</si>
  <si>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</si>
  <si>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</si>
  <si>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</si>
  <si>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</si>
  <si>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</si>
  <si>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</si>
  <si>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</si>
  <si>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</si>
  <si>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</si>
  <si>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</si>
  <si>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</si>
  <si>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</si>
  <si>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</si>
  <si>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</si>
  <si>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</si>
  <si>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</si>
  <si>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</si>
  <si>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</si>
  <si>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</si>
  <si>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</si>
  <si>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</si>
  <si>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</si>
  <si>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</si>
  <si>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</si>
  <si>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</si>
  <si>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</si>
  <si>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</si>
  <si>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</si>
  <si>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</si>
  <si>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</si>
  <si>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</si>
  <si>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</si>
  <si>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</si>
  <si>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</si>
  <si>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</si>
  <si>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</si>
  <si>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</si>
  <si>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</si>
  <si>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</si>
  <si>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</si>
  <si>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</si>
  <si>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</si>
  <si>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</si>
  <si>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</si>
  <si>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</si>
  <si>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</si>
  <si>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</si>
  <si>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</si>
  <si>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</si>
  <si>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</si>
  <si>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</si>
  <si>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</si>
  <si>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</si>
  <si>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</si>
  <si>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</si>
  <si>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</si>
  <si>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</si>
  <si>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</si>
  <si>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</si>
  <si>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</si>
  <si>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</si>
  <si>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</si>
  <si>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</si>
  <si>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</si>
  <si>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</si>
  <si>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</si>
  <si>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</si>
  <si>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</si>
  <si>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</si>
  <si>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</si>
  <si>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</si>
  <si>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</si>
  <si>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</si>
  <si>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</si>
  <si>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</si>
  <si>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</si>
  <si>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</si>
  <si>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</si>
  <si>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</si>
  <si>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</si>
  <si>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</si>
  <si>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</si>
  <si>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</si>
  <si>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</si>
  <si>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</si>
  <si>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</si>
  <si>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</si>
  <si>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</si>
  <si>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</si>
  <si>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</si>
  <si>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</si>
  <si>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</si>
  <si>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</si>
  <si>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</si>
  <si>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</si>
  <si>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</si>
  <si>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</si>
  <si>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</si>
  <si>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</si>
  <si>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</si>
  <si>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</si>
  <si>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</si>
  <si>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</si>
  <si>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</si>
  <si>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</si>
  <si>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</si>
  <si>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</si>
  <si>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</si>
  <si>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</si>
  <si>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</si>
  <si>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</si>
  <si>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</si>
  <si>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</si>
  <si>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</si>
  <si>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</si>
  <si>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</si>
  <si>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</si>
  <si>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</si>
  <si>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</si>
  <si>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</si>
  <si>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</si>
  <si>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</si>
  <si>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</si>
  <si>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</si>
  <si>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</si>
  <si>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</si>
  <si>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</si>
  <si>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</si>
  <si>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</si>
  <si>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</si>
  <si>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</si>
  <si>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</si>
  <si>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</si>
  <si>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</si>
  <si>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</si>
  <si>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</si>
  <si>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</si>
  <si>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</si>
  <si>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</si>
  <si>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</si>
  <si>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</si>
  <si>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</si>
  <si>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</si>
  <si>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</si>
  <si>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</si>
  <si>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</si>
  <si>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</si>
  <si>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</si>
  <si>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</si>
  <si>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</si>
  <si>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</si>
  <si>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</si>
  <si>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</si>
  <si>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</si>
  <si>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</si>
  <si>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</si>
  <si>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</si>
  <si>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</si>
  <si>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</si>
  <si>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</si>
  <si>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</si>
  <si>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</si>
  <si>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</si>
  <si>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</si>
  <si>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</si>
  <si>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</si>
  <si>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</si>
  <si>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</si>
  <si>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</si>
  <si>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</si>
  <si>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</si>
  <si>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</si>
  <si>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</si>
  <si>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</si>
  <si>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</si>
  <si>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</si>
  <si>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</si>
  <si>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</si>
  <si>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</si>
  <si>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</si>
  <si>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</si>
  <si>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</si>
  <si>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</si>
  <si>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</si>
  <si>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</si>
  <si>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</si>
  <si>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</si>
  <si>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</si>
  <si>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</si>
  <si>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</si>
  <si>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</si>
  <si>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</si>
  <si>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</si>
  <si>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</si>
  <si>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</si>
  <si>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</si>
  <si>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</si>
  <si>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</si>
  <si>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</si>
  <si>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</si>
  <si>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</si>
  <si>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</si>
  <si>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</si>
  <si>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</si>
  <si>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</si>
  <si>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</si>
  <si>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</si>
  <si>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</si>
  <si>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</si>
  <si>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</si>
  <si>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</si>
  <si>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</si>
  <si>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</si>
  <si>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</si>
  <si>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</si>
  <si>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</si>
  <si>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</si>
  <si>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</si>
  <si>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</si>
  <si>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</si>
  <si>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</si>
  <si>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</si>
  <si>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</si>
  <si>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</si>
  <si>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</si>
  <si>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</si>
  <si>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</si>
  <si>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</si>
  <si>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</si>
  <si>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</si>
  <si>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</si>
  <si>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</si>
  <si>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</si>
  <si>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</si>
  <si>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</si>
  <si>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</si>
  <si>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</si>
  <si>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</si>
  <si>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</si>
  <si>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</si>
  <si>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</si>
  <si>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</si>
  <si>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</si>
  <si>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</si>
  <si>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</si>
  <si>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</si>
  <si>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</si>
  <si>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</si>
  <si>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</si>
  <si>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</si>
  <si>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</si>
  <si>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</si>
  <si>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</si>
  <si>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</si>
  <si>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</si>
  <si>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</si>
  <si>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</si>
  <si>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</si>
  <si>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</si>
  <si>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</si>
  <si>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</si>
  <si>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</si>
  <si>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</si>
  <si>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</si>
  <si>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</si>
  <si>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</si>
  <si>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</si>
  <si>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</si>
  <si>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</si>
  <si>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</si>
  <si>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</si>
  <si>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</si>
  <si>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</si>
  <si>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</si>
  <si>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</si>
  <si>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</si>
  <si>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</si>
  <si>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</si>
  <si>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</si>
  <si>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</si>
  <si>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</si>
  <si>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</si>
  <si>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</si>
  <si>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</si>
  <si>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</si>
  <si>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</si>
  <si>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</si>
  <si>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</si>
  <si>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</si>
  <si>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</si>
  <si>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</si>
  <si>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</si>
  <si>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</si>
  <si>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</si>
  <si>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</si>
  <si>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</si>
  <si>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</si>
  <si>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</si>
  <si>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</si>
  <si>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</si>
  <si>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</si>
  <si>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</si>
  <si>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</si>
  <si>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</si>
  <si>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</si>
  <si>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</si>
  <si>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</si>
  <si>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</si>
  <si>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</si>
  <si>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</si>
  <si>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</si>
  <si>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</si>
  <si>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</si>
  <si>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</si>
  <si>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</si>
  <si>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</si>
  <si>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</si>
  <si>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</si>
  <si>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</si>
  <si>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</si>
  <si>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</si>
  <si>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</si>
  <si>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</si>
  <si>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</si>
  <si>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</si>
  <si>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</si>
  <si>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</si>
  <si>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</si>
  <si>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</si>
  <si>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</si>
  <si>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</si>
  <si>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</si>
  <si>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</si>
  <si>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</si>
  <si>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</si>
  <si>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</si>
  <si>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</si>
  <si>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</si>
  <si>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</si>
  <si>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</si>
  <si>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</si>
  <si>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</si>
  <si>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</si>
  <si>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</si>
  <si>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</si>
  <si>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</si>
  <si>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</si>
  <si>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</si>
  <si>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</si>
  <si>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</si>
  <si>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</si>
  <si>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</si>
  <si>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</si>
  <si>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</si>
  <si>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</si>
  <si>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</si>
  <si>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</si>
  <si>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</si>
  <si>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</si>
  <si>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</si>
  <si>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</si>
  <si>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</si>
  <si>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</si>
  <si>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</si>
  <si>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</si>
  <si>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</si>
  <si>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</si>
  <si>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</si>
  <si>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</si>
  <si>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</si>
  <si>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</si>
  <si>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</si>
  <si>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</si>
  <si>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</si>
  <si>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</si>
  <si>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</si>
  <si>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</si>
  <si>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</si>
  <si>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</si>
  <si>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</si>
  <si>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</si>
  <si>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</si>
  <si>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</si>
  <si>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</si>
  <si>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</si>
  <si>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</si>
  <si>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</si>
  <si>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</si>
  <si>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</si>
  <si>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</si>
  <si>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</si>
  <si>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</si>
  <si>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</si>
  <si>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</si>
  <si>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</si>
  <si>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</si>
  <si>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</si>
  <si>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</si>
  <si>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</si>
  <si>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</si>
  <si>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</si>
  <si>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</si>
  <si>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</si>
  <si>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</si>
  <si>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</si>
  <si>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</si>
  <si>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</si>
  <si>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</si>
  <si>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</si>
  <si>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</si>
  <si>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</si>
  <si>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</si>
  <si>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</si>
  <si>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</si>
  <si>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</si>
  <si>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</si>
  <si>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</si>
  <si>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</si>
  <si>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</si>
  <si>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</si>
  <si>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</si>
  <si>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</si>
  <si>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</si>
  <si>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</si>
  <si>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</si>
  <si>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</si>
  <si>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</si>
  <si>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</si>
  <si>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</si>
  <si>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</si>
  <si>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</si>
  <si>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</si>
  <si>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</si>
  <si>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</si>
  <si>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</si>
  <si>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</si>
  <si>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</si>
  <si>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</si>
  <si>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</si>
  <si>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</si>
  <si>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</si>
  <si>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</si>
  <si>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</si>
  <si>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</si>
  <si>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</si>
  <si>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</si>
  <si>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</si>
  <si>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</si>
  <si>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</si>
  <si>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</si>
  <si>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</si>
  <si>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</si>
  <si>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</si>
  <si>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</si>
  <si>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</si>
  <si>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</si>
  <si>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</si>
  <si>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</si>
  <si>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</si>
  <si>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</si>
  <si>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</si>
  <si>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</si>
  <si>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</si>
  <si>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</si>
  <si>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</si>
  <si>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</si>
  <si>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</si>
  <si>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</si>
  <si>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</si>
  <si>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</si>
  <si>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</si>
  <si>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</si>
  <si>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</si>
  <si>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</si>
  <si>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</si>
  <si>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</si>
  <si>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</si>
  <si>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</si>
  <si>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</si>
  <si>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</si>
  <si>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</si>
  <si>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</si>
  <si>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</si>
  <si>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</si>
  <si>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</si>
  <si>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</si>
  <si>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</si>
  <si>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</si>
  <si>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</si>
  <si>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</si>
  <si>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</si>
  <si>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</si>
  <si>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</si>
  <si>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</si>
  <si>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</si>
  <si>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</si>
  <si>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</si>
  <si>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</si>
  <si>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</si>
  <si>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</si>
  <si>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</si>
  <si>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</si>
  <si>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</si>
  <si>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</si>
  <si>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</si>
  <si>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</si>
  <si>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</si>
  <si>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</si>
  <si>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</si>
  <si>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</si>
  <si>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</si>
  <si>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</si>
  <si>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</si>
  <si>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</si>
  <si>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</si>
  <si>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</si>
  <si>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</si>
  <si>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</si>
  <si>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</si>
  <si>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</si>
  <si>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</si>
  <si>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</si>
  <si>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</si>
  <si>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</si>
  <si>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</si>
  <si>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</si>
  <si>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</si>
  <si>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</si>
  <si>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</si>
  <si>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</si>
  <si>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</si>
  <si>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</si>
  <si>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</si>
  <si>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</si>
  <si>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</si>
  <si>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</si>
  <si>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</si>
  <si>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</si>
  <si>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</si>
  <si>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</si>
  <si>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</si>
  <si>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</si>
  <si>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</si>
  <si>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</si>
  <si>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</si>
  <si>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</si>
  <si>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</si>
  <si>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</si>
  <si>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</si>
  <si>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</si>
  <si>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</si>
  <si>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</si>
  <si>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</si>
  <si>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</si>
  <si>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</si>
  <si>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</si>
  <si>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</si>
  <si>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</si>
  <si>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</si>
  <si>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</si>
  <si>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</si>
  <si>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</si>
  <si>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</si>
  <si>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</si>
  <si>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</si>
  <si>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</si>
  <si>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</si>
  <si>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</si>
  <si>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</si>
  <si>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</si>
  <si>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</si>
  <si>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</si>
  <si>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</si>
  <si>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</si>
  <si>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</si>
  <si>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</si>
  <si>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</si>
  <si>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</si>
  <si>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</si>
  <si>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</si>
  <si>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</si>
  <si>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</si>
  <si>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</si>
  <si>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</si>
  <si>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</si>
  <si>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</si>
  <si>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</si>
  <si>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</si>
  <si>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</si>
  <si>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</si>
  <si>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</si>
  <si>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</si>
  <si>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</si>
  <si>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</si>
  <si>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</si>
  <si>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</si>
  <si>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</si>
  <si>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</si>
  <si>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</si>
  <si>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</si>
  <si>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</si>
  <si>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</si>
  <si>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</si>
  <si>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</si>
  <si>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</si>
  <si>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</si>
  <si>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</si>
  <si>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</si>
  <si>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</si>
  <si>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</si>
  <si>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</si>
  <si>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</si>
  <si>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</si>
  <si>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</si>
  <si>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</si>
  <si>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</si>
  <si>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</si>
  <si>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</si>
  <si>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</si>
  <si>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</si>
  <si>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</si>
  <si>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</si>
  <si>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</si>
  <si>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</si>
  <si>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</si>
  <si>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</si>
  <si>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</si>
  <si>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</si>
  <si>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</si>
  <si>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</si>
  <si>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</si>
  <si>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</si>
  <si>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</si>
  <si>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</si>
  <si>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</si>
  <si>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</si>
  <si>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</si>
  <si>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</si>
  <si>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</si>
  <si>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</si>
  <si>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</si>
  <si>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</si>
  <si>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</si>
  <si>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</si>
  <si>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</si>
  <si>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</si>
  <si>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</si>
  <si>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</si>
  <si>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</si>
  <si>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</si>
  <si>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</si>
  <si>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</si>
  <si>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</si>
  <si>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</si>
  <si>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</si>
  <si>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</si>
  <si>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</si>
  <si>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</si>
  <si>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</si>
  <si>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</si>
  <si>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</si>
  <si>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</si>
  <si>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</si>
  <si>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</si>
  <si>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</si>
  <si>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</si>
  <si>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</si>
  <si>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</si>
  <si>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</si>
  <si>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</si>
  <si>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</si>
  <si>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</si>
  <si>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</si>
  <si>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</si>
  <si>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</si>
  <si>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</si>
  <si>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</si>
  <si>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</si>
  <si>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</si>
  <si>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</si>
  <si>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</si>
  <si>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</si>
  <si>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</si>
  <si>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</si>
  <si>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</si>
  <si>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</si>
  <si>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</si>
  <si>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</si>
  <si>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</si>
  <si>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</si>
  <si>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</si>
  <si>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</si>
  <si>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</si>
  <si>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</si>
  <si>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</si>
  <si>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</si>
  <si>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</si>
  <si>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</si>
  <si>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</si>
  <si>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</si>
  <si>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</si>
  <si>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</si>
  <si>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</si>
  <si>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</si>
  <si>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</si>
  <si>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</si>
  <si>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</si>
  <si>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</si>
  <si>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</si>
  <si>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</si>
  <si>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</si>
  <si>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</si>
  <si>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</si>
  <si>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</si>
  <si>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</si>
  <si>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</si>
  <si>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</si>
  <si>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</si>
  <si>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</si>
  <si>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</si>
  <si>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</si>
  <si>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</si>
  <si>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</si>
  <si>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</si>
  <si>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</si>
  <si>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</si>
  <si>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</si>
  <si>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</si>
  <si>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</si>
  <si>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</si>
  <si>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</si>
  <si>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</si>
  <si>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</si>
  <si>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</si>
  <si>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</si>
  <si>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</si>
  <si>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</si>
  <si>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</si>
  <si>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</si>
  <si>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</si>
  <si>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</si>
  <si>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</si>
  <si>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</si>
  <si>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</si>
  <si>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</si>
  <si>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</si>
  <si>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</si>
  <si>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</si>
  <si>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</si>
  <si>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</si>
  <si>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</si>
  <si>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</si>
  <si>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</si>
  <si>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</si>
  <si>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</si>
  <si>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</si>
  <si>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</si>
  <si>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</si>
  <si>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</si>
  <si>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</si>
  <si>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</si>
  <si>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</si>
  <si>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</si>
  <si>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</si>
  <si>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</si>
  <si>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</si>
  <si>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</si>
  <si>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</si>
  <si>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</si>
  <si>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</si>
  <si>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</si>
  <si>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</si>
  <si>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</si>
  <si>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</si>
  <si>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</si>
  <si>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</si>
  <si>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</si>
  <si>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</si>
  <si>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</si>
  <si>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</si>
  <si>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</si>
  <si>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</si>
  <si>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</si>
  <si>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</si>
  <si>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</si>
  <si>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</si>
  <si>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</si>
  <si>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</si>
  <si>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</si>
  <si>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</si>
  <si>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</si>
  <si>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</si>
  <si>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</si>
  <si>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</si>
  <si>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</si>
  <si>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</si>
  <si>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</si>
  <si>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</si>
  <si>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</si>
  <si>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</si>
  <si>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</si>
  <si>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</si>
  <si>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</si>
  <si>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</si>
  <si>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</si>
  <si>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</si>
  <si>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</si>
  <si>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</si>
  <si>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</si>
  <si>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</si>
  <si>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</si>
  <si>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</si>
  <si>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</si>
  <si>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</si>
  <si>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</si>
  <si>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</si>
  <si>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</si>
  <si>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</si>
  <si>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</si>
  <si>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</si>
  <si>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</si>
  <si>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</si>
  <si>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</si>
  <si>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</si>
  <si>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</si>
  <si>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</si>
  <si>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</si>
  <si>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</si>
  <si>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</si>
  <si>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</si>
  <si>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</si>
  <si>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</si>
  <si>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</si>
  <si>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</si>
  <si>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</si>
  <si>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</si>
  <si>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</si>
  <si>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</si>
  <si>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</si>
  <si>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</si>
  <si>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</si>
  <si>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</si>
  <si>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</si>
  <si>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</si>
  <si>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</si>
  <si>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</si>
  <si>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</si>
  <si>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</si>
  <si>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</si>
  <si>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</si>
  <si>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</si>
  <si>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</si>
  <si>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</si>
  <si>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</si>
  <si>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</si>
  <si>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</si>
  <si>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</si>
  <si>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</si>
  <si>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</si>
  <si>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</si>
  <si>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</si>
  <si>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</si>
  <si>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</si>
  <si>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</si>
  <si>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</si>
  <si>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</si>
  <si>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</si>
  <si>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</si>
  <si>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</si>
  <si>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</si>
  <si>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</si>
  <si>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</si>
  <si>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</si>
  <si>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</si>
  <si>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</si>
  <si>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</si>
  <si>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</si>
  <si>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</si>
  <si>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</si>
  <si>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</si>
  <si>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</si>
  <si>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</si>
  <si>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</si>
  <si>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</si>
  <si>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</si>
  <si>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</si>
  <si>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</si>
  <si>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</si>
  <si>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</si>
  <si>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</si>
  <si>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</si>
  <si>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</si>
  <si>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</si>
  <si>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</si>
  <si>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</si>
  <si>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</si>
  <si>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</si>
  <si>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</si>
  <si>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</si>
  <si>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</si>
  <si>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</si>
  <si>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</si>
  <si>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</si>
  <si>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</si>
  <si>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</si>
  <si>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</si>
  <si>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</si>
  <si>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</si>
  <si>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</si>
  <si>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</si>
  <si>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</si>
  <si>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</si>
  <si>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</si>
  <si>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</si>
  <si>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</si>
  <si>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</si>
  <si>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</si>
  <si>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</si>
  <si>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</si>
  <si>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</si>
  <si>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</si>
  <si>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</si>
  <si>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</si>
  <si>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</si>
  <si>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</si>
  <si>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</si>
  <si>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</si>
  <si>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</si>
  <si>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</si>
  <si>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</si>
  <si>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</si>
  <si>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</si>
  <si>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</si>
  <si>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</si>
  <si>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</si>
  <si>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</si>
  <si>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</si>
  <si>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</si>
  <si>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</si>
  <si>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</si>
  <si>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</si>
  <si>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</si>
  <si>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</si>
  <si>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</si>
  <si>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</si>
  <si>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</si>
  <si>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</si>
  <si>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</si>
  <si>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</si>
  <si>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</si>
  <si>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</si>
  <si>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</si>
  <si>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</si>
  <si>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</si>
  <si>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</si>
  <si>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</si>
  <si>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</si>
  <si>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</si>
  <si>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</si>
  <si>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</si>
  <si>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</si>
  <si>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</si>
  <si>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</si>
  <si>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</si>
  <si>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</si>
  <si>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</si>
  <si>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</si>
  <si>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</si>
  <si>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</si>
  <si>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</si>
  <si>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</si>
  <si>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</si>
  <si>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</si>
  <si>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</si>
  <si>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</si>
  <si>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</si>
  <si>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</si>
  <si>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</si>
  <si>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</si>
  <si>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</si>
  <si>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</si>
  <si>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</si>
  <si>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</si>
  <si>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</si>
  <si>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</si>
  <si>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</si>
  <si>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</si>
  <si>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</si>
  <si>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</si>
  <si>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</si>
  <si>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</si>
  <si>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</si>
  <si>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</si>
  <si>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</si>
  <si>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</si>
  <si>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</si>
  <si>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</si>
  <si>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</si>
  <si>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</si>
  <si>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</si>
  <si>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</si>
  <si>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</si>
  <si>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</si>
  <si>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</si>
  <si>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</si>
  <si>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</si>
  <si>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</si>
  <si>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</si>
  <si>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</si>
  <si>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</si>
  <si>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</si>
  <si>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</si>
  <si>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</si>
  <si>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</si>
  <si>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</si>
  <si>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</si>
  <si>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</si>
  <si>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</si>
  <si>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</si>
  <si>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</si>
  <si>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</si>
  <si>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</si>
  <si>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</si>
  <si>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</si>
  <si>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</si>
  <si>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</si>
  <si>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</si>
  <si>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</si>
  <si>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</si>
  <si>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</si>
  <si>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</si>
  <si>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</si>
  <si>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</si>
  <si>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</si>
  <si>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</si>
  <si>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</si>
  <si>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</si>
  <si>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</si>
  <si>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</si>
  <si>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</si>
  <si>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</si>
  <si>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</si>
  <si>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</si>
  <si>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</si>
  <si>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</si>
  <si>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</si>
  <si>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</si>
  <si>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</si>
  <si>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</si>
  <si>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</si>
  <si>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</si>
  <si>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</si>
  <si>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</si>
  <si>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</si>
  <si>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</si>
  <si>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</si>
  <si>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</si>
  <si>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</si>
  <si>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</si>
  <si>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</si>
  <si>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</si>
  <si>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</si>
  <si>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</si>
  <si>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</si>
  <si>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</si>
  <si>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</si>
  <si>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</si>
  <si>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</si>
  <si>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</si>
  <si>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</si>
  <si>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</si>
  <si>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</si>
  <si>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</si>
  <si>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</si>
  <si>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</si>
  <si>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</si>
  <si>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</si>
  <si>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</si>
  <si>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</si>
  <si>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</si>
  <si>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</si>
  <si>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</si>
  <si>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</si>
  <si>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</si>
  <si>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</si>
  <si>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</si>
  <si>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</si>
  <si>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</si>
  <si>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</si>
  <si>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</si>
  <si>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</si>
  <si>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</si>
  <si>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</si>
  <si>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</si>
  <si>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</si>
  <si>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</si>
  <si>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</si>
  <si>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</si>
  <si>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</si>
  <si>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</si>
  <si>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</si>
  <si>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</si>
  <si>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</si>
  <si>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</si>
  <si>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</si>
  <si>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</si>
  <si>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</si>
  <si>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</si>
  <si>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</si>
  <si>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</si>
  <si>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</si>
  <si>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</si>
  <si>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</si>
  <si>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</si>
  <si>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</si>
  <si>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</si>
  <si>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</si>
  <si>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</si>
  <si>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</si>
  <si>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</si>
  <si>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</si>
  <si>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</si>
  <si>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</si>
  <si>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</si>
  <si>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</si>
  <si>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</si>
  <si>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</si>
  <si>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</si>
  <si>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</si>
  <si>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</si>
  <si>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</si>
  <si>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</si>
  <si>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</si>
  <si>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</si>
  <si>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</si>
  <si>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</si>
  <si>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</si>
  <si>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</si>
  <si>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</si>
  <si>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</si>
  <si>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</si>
  <si>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</si>
  <si>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</si>
  <si>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</si>
  <si>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</si>
  <si>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</si>
  <si>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</si>
  <si>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</si>
  <si>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</si>
  <si>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</si>
  <si>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</si>
  <si>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</si>
  <si>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</si>
  <si>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</si>
  <si>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</si>
  <si>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</si>
  <si>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</si>
  <si>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</si>
  <si>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</si>
  <si>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</si>
  <si>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</si>
  <si>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</si>
  <si>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</si>
  <si>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</si>
  <si>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</si>
  <si>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</si>
  <si>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</si>
  <si>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</si>
  <si>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</si>
  <si>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</si>
  <si>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</si>
  <si>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</si>
  <si>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</si>
  <si>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</si>
  <si>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</si>
  <si>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</si>
  <si>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</si>
  <si>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</si>
  <si>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</si>
  <si>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</si>
  <si>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</si>
  <si>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</si>
  <si>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</si>
  <si>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</si>
  <si>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</si>
  <si>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</si>
  <si>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</si>
  <si>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</si>
  <si>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</si>
  <si>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</si>
  <si>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</si>
  <si>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</si>
  <si>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</si>
  <si>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</si>
  <si>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</si>
  <si>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</si>
  <si>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</si>
  <si>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</si>
  <si>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</si>
  <si>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</si>
  <si>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</si>
  <si>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</si>
  <si>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</si>
  <si>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</si>
  <si>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</si>
  <si>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</si>
  <si>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</si>
  <si>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</si>
  <si>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</si>
  <si>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</si>
  <si>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</si>
  <si>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</si>
  <si>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</si>
  <si>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</si>
  <si>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</si>
  <si>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</si>
  <si>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</si>
  <si>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</si>
  <si>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</si>
  <si>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</si>
  <si>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</si>
  <si>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</si>
  <si>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</si>
  <si>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</si>
  <si>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</si>
  <si>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</si>
  <si>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</si>
  <si>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</si>
  <si>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</si>
  <si>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</si>
  <si>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</si>
  <si>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</si>
  <si>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</si>
  <si>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</si>
  <si>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</si>
  <si>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</si>
  <si>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</si>
  <si>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</si>
  <si>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</si>
  <si>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</si>
  <si>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</si>
  <si>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</si>
  <si>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</si>
  <si>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</si>
  <si>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</si>
  <si>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</si>
  <si>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</si>
  <si>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</si>
  <si>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</si>
  <si>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</si>
  <si>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</si>
  <si>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</si>
  <si>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</si>
  <si>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</si>
  <si>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</si>
  <si>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</si>
  <si>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</si>
  <si>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</si>
  <si>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</si>
  <si>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</si>
  <si>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</si>
  <si>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</si>
  <si>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</si>
  <si>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</si>
  <si>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</si>
  <si>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</si>
  <si>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</si>
  <si>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</si>
  <si>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</si>
  <si>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</si>
  <si>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</si>
  <si>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</si>
  <si>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</si>
  <si>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</si>
  <si>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</si>
  <si>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</si>
  <si>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</si>
  <si>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</si>
  <si>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</si>
  <si>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</si>
  <si>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</si>
  <si>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</si>
  <si>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</si>
  <si>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</si>
  <si>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</si>
  <si>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</si>
  <si>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</si>
  <si>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</si>
  <si>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</si>
  <si>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</si>
  <si>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</si>
  <si>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</si>
  <si>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</si>
  <si>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</si>
  <si>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</si>
  <si>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</si>
  <si>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</si>
  <si>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</si>
  <si>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</si>
  <si>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</si>
  <si>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</si>
  <si>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</si>
  <si>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</si>
  <si>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</si>
  <si>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</si>
  <si>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</si>
  <si>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</si>
  <si>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</si>
  <si>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</si>
  <si>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</si>
  <si>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</si>
  <si>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</si>
  <si>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</si>
  <si>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</si>
  <si>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</si>
  <si>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</si>
  <si>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</si>
  <si>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</si>
  <si>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</si>
  <si>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</si>
  <si>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</si>
  <si>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</si>
  <si>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</si>
  <si>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</si>
  <si>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</si>
  <si>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</si>
  <si>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</si>
  <si>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</si>
  <si>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</si>
  <si>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</si>
  <si>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</si>
  <si>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</si>
  <si>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</si>
  <si>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</si>
  <si>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</si>
  <si>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</si>
  <si>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</si>
  <si>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</si>
  <si>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</si>
  <si>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</si>
  <si>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</si>
  <si>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</si>
  <si>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</si>
  <si>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</si>
  <si>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</si>
  <si>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</si>
  <si>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</si>
  <si>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</si>
  <si>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</si>
  <si>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</si>
  <si>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</si>
  <si>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</si>
  <si>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</si>
  <si>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</si>
  <si>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</si>
  <si>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</si>
  <si>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</si>
  <si>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</si>
  <si>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</si>
  <si>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</si>
  <si>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</si>
  <si>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</si>
  <si>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</si>
  <si>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</si>
  <si>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</si>
  <si>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</si>
  <si>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</si>
  <si>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</si>
  <si>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</si>
  <si>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</si>
  <si>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</si>
  <si>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</si>
  <si>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</si>
  <si>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</si>
  <si>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</si>
  <si>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</si>
  <si>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</si>
  <si>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</si>
  <si>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</si>
  <si>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</si>
  <si>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</si>
  <si>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</si>
  <si>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</si>
  <si>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</si>
  <si>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</si>
  <si>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</si>
  <si>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</si>
  <si>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</si>
  <si>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</si>
  <si>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</si>
  <si>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</si>
  <si>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</si>
  <si>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</si>
  <si>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</si>
  <si>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</si>
  <si>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</si>
  <si>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</si>
  <si>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</si>
  <si>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</si>
  <si>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</si>
  <si>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</si>
  <si>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</si>
  <si>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</si>
  <si>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</si>
  <si>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</si>
  <si>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</si>
  <si>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</si>
  <si>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</si>
  <si>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</si>
  <si>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</si>
  <si>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</si>
  <si>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</si>
  <si>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</si>
  <si>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</si>
  <si>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</si>
  <si>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</si>
  <si>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</si>
  <si>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</si>
  <si>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</si>
  <si>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</si>
  <si>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</si>
  <si>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</si>
  <si>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</si>
  <si>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</si>
  <si>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</si>
  <si>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</si>
  <si>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</si>
  <si>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</si>
  <si>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</si>
  <si>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</si>
  <si>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</si>
  <si>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</si>
  <si>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</si>
  <si>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</si>
  <si>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</si>
  <si>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</si>
  <si>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</si>
  <si>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</si>
  <si>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</si>
  <si>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</si>
  <si>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</si>
  <si>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</si>
  <si>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</si>
  <si>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</si>
  <si>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</si>
  <si>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</si>
  <si>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</si>
  <si>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</si>
  <si>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</si>
  <si>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</si>
  <si>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</si>
  <si>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</si>
  <si>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</si>
  <si>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</si>
  <si>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</si>
  <si>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</si>
  <si>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</si>
  <si>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</si>
  <si>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</si>
  <si>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</si>
  <si>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</si>
  <si>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</si>
  <si>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</si>
  <si>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</si>
  <si>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</si>
  <si>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</si>
  <si>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</si>
  <si>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</si>
  <si>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</si>
  <si>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</si>
  <si>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</si>
  <si>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</si>
  <si>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</si>
  <si>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</si>
  <si>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</si>
  <si>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</si>
  <si>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</si>
  <si>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</si>
  <si>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</si>
  <si>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</si>
  <si>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</si>
  <si>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</si>
  <si>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</si>
  <si>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</si>
  <si>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</si>
  <si>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</si>
  <si>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</si>
  <si>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</si>
  <si>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</si>
  <si>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</si>
  <si>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</si>
  <si>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</si>
  <si>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</si>
  <si>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</si>
  <si>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</si>
  <si>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</si>
  <si>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</si>
  <si>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</si>
  <si>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</si>
  <si>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</si>
  <si>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</si>
  <si>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</si>
  <si>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</si>
  <si>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</si>
  <si>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</si>
  <si>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</si>
  <si>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</si>
  <si>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</si>
  <si>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</si>
  <si>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</si>
  <si>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</si>
  <si>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</si>
  <si>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</si>
  <si>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</si>
  <si>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</si>
  <si>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</si>
  <si>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</si>
  <si>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</si>
  <si>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</si>
  <si>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</si>
  <si>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</si>
  <si>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</si>
  <si>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</si>
  <si>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</si>
  <si>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</si>
  <si>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</si>
  <si>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</si>
  <si>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</si>
  <si>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</si>
  <si>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</si>
  <si>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</si>
  <si>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</si>
  <si>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</si>
  <si>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</si>
  <si>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</si>
  <si>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</si>
  <si>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</si>
  <si>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</si>
  <si>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</si>
  <si>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</si>
  <si>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</si>
  <si>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</si>
  <si>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</si>
  <si>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</si>
  <si>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</si>
  <si>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</si>
  <si>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</si>
  <si>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</si>
  <si>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</si>
  <si>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</si>
  <si>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</si>
  <si>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</si>
  <si>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</si>
  <si>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</si>
  <si>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</si>
  <si>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</si>
  <si>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</si>
  <si>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</si>
  <si>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</si>
  <si>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</si>
  <si>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</si>
  <si>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</si>
  <si>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</si>
  <si>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</si>
  <si>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</si>
  <si>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</si>
  <si>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</si>
  <si>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</si>
  <si>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</si>
  <si>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</si>
  <si>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</si>
  <si>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</si>
  <si>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</si>
  <si>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</si>
  <si>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</si>
  <si>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</si>
  <si>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</si>
  <si>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</si>
  <si>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</si>
  <si>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</si>
  <si>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</si>
  <si>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</si>
  <si>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</si>
  <si>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</si>
  <si>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</si>
  <si>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</si>
  <si>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</si>
  <si>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</si>
  <si>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</si>
  <si>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</si>
  <si>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</si>
  <si>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</si>
  <si>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</si>
  <si>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</si>
  <si>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</si>
  <si>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</si>
  <si>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</si>
  <si>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</si>
  <si>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</si>
  <si>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</si>
  <si>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</si>
  <si>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</si>
  <si>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</si>
  <si>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</si>
  <si>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</si>
  <si>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</si>
  <si>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</si>
  <si>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</si>
  <si>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</si>
  <si>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</si>
  <si>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</si>
  <si>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</si>
  <si>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</si>
  <si>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</si>
  <si>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</si>
  <si>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</si>
  <si>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</si>
  <si>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</si>
  <si>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</si>
  <si>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</si>
  <si>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</si>
  <si>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</si>
  <si>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</si>
  <si>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</si>
  <si>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</si>
  <si>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</si>
  <si>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</si>
  <si>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</si>
  <si>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</si>
  <si>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</si>
  <si>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</si>
  <si>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</si>
  <si>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</si>
  <si>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</si>
  <si>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</si>
  <si>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</si>
  <si>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</si>
  <si>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</si>
  <si>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</si>
  <si>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</si>
  <si>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</si>
  <si>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</si>
  <si>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</si>
  <si>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</si>
  <si>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</si>
  <si>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</si>
  <si>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</si>
  <si>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</si>
  <si>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</si>
  <si>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</si>
  <si>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</si>
  <si>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</si>
  <si>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</si>
  <si>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</si>
  <si>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</si>
  <si>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</si>
  <si>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</si>
  <si>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</si>
  <si>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</si>
  <si>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</si>
  <si>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</si>
  <si>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</si>
  <si>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</si>
  <si>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</si>
  <si>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</si>
  <si>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</si>
  <si>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</si>
  <si>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</si>
  <si>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</si>
  <si>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</si>
  <si>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</si>
  <si>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</si>
  <si>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</si>
  <si>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</si>
  <si>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</si>
  <si>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</si>
  <si>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</si>
  <si>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</si>
  <si>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</si>
  <si>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</si>
  <si>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</si>
  <si>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</si>
  <si>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</si>
  <si>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</si>
  <si>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</si>
  <si>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</si>
  <si>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</si>
  <si>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</si>
  <si>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</si>
  <si>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</si>
  <si>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</si>
  <si>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</si>
  <si>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</si>
  <si>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</si>
  <si>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</si>
  <si>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</si>
  <si>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</si>
  <si>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</si>
  <si>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</si>
  <si>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</si>
  <si>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</si>
  <si>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</si>
  <si>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</si>
  <si>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</si>
  <si>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</si>
  <si>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</si>
  <si>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</si>
  <si>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</si>
  <si>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</si>
  <si>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</si>
  <si>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</si>
  <si>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</si>
  <si>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</si>
  <si>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</si>
  <si>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</si>
  <si>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</si>
  <si>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</si>
  <si>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</si>
  <si>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</si>
  <si>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</si>
  <si>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</si>
  <si>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</si>
  <si>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</si>
  <si>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</si>
  <si>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</si>
  <si>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</si>
  <si>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</si>
  <si>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</si>
  <si>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</si>
  <si>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</si>
  <si>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</si>
  <si>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</si>
  <si>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</si>
  <si>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</si>
  <si>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</si>
  <si>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</si>
  <si>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</si>
  <si>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</si>
  <si>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</si>
  <si>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</si>
  <si>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</si>
  <si>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</si>
  <si>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</si>
  <si>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</si>
  <si>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</si>
  <si>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</si>
  <si>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</si>
  <si>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</si>
  <si>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</si>
  <si>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</si>
  <si>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</si>
  <si>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</si>
  <si>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</si>
  <si>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</si>
  <si>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</si>
  <si>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</si>
  <si>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</si>
  <si>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</si>
  <si>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</si>
  <si>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</si>
  <si>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</si>
  <si>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</si>
  <si>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</si>
  <si>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</si>
  <si>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</si>
  <si>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</si>
  <si>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</si>
  <si>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</si>
  <si>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</si>
  <si>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</si>
  <si>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</si>
  <si>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</si>
  <si>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</si>
  <si>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</si>
  <si>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</si>
  <si>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</si>
  <si>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</si>
  <si>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</si>
  <si>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</si>
  <si>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</si>
  <si>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</si>
  <si>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</si>
  <si>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</si>
  <si>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</si>
  <si>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</si>
  <si>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</si>
  <si>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</si>
  <si>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</si>
  <si>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</si>
  <si>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</si>
  <si>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</si>
  <si>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</si>
  <si>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</si>
  <si>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</si>
  <si>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</si>
  <si>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</si>
  <si>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</si>
  <si>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</si>
  <si>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</si>
  <si>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</si>
  <si>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</si>
  <si>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</si>
  <si>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</si>
  <si>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</si>
  <si>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</si>
  <si>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</si>
  <si>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</si>
  <si>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</si>
  <si>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</si>
  <si>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</si>
  <si>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</si>
  <si>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</si>
  <si>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</si>
  <si>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</si>
  <si>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</si>
  <si>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</si>
  <si>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</si>
  <si>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</si>
  <si>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</si>
  <si>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</si>
  <si>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</si>
  <si>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</si>
  <si>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</si>
  <si>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</si>
  <si>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</si>
  <si>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</si>
  <si>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</si>
  <si>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</si>
  <si>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</si>
  <si>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</si>
  <si>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</si>
  <si>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</si>
  <si>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</si>
  <si>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</si>
  <si>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</si>
  <si>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</si>
  <si>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</si>
  <si>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</si>
  <si>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</si>
  <si>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</si>
  <si>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</si>
  <si>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</si>
  <si>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</si>
  <si>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</si>
  <si>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</si>
  <si>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</si>
  <si>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</si>
  <si>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</si>
  <si>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</si>
  <si>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</si>
  <si>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</si>
  <si>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</si>
  <si>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</si>
  <si>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</si>
  <si>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</si>
  <si>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</si>
  <si>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</si>
  <si>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</si>
  <si>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</si>
  <si>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</si>
  <si>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</si>
  <si>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</si>
  <si>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</si>
  <si>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</si>
  <si>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</si>
  <si>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</si>
  <si>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</si>
  <si>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</si>
  <si>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</si>
  <si>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</si>
  <si>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</si>
  <si>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</si>
  <si>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</si>
  <si>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</si>
  <si>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</si>
  <si>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</si>
  <si>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</si>
  <si>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</si>
  <si>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</si>
  <si>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</si>
  <si>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</si>
  <si>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</si>
  <si>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</si>
  <si>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</si>
  <si>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</si>
  <si>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</si>
  <si>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</si>
  <si>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</si>
  <si>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</si>
  <si>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</si>
  <si>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</si>
  <si>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</si>
  <si>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</si>
  <si>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</si>
  <si>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</si>
  <si>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</si>
  <si>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</si>
  <si>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</si>
  <si>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</si>
  <si>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</si>
  <si>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</si>
  <si>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</si>
  <si>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</si>
  <si>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</si>
  <si>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</si>
  <si>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</si>
  <si>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</si>
  <si>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</si>
  <si>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</si>
  <si>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</si>
  <si>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</si>
  <si>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</si>
  <si>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</si>
  <si>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</si>
  <si>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</si>
  <si>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</si>
  <si>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</si>
  <si>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</si>
  <si>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</si>
  <si>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</si>
  <si>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</si>
  <si>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</si>
  <si>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</si>
  <si>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</si>
  <si>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</si>
  <si>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</si>
  <si>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</si>
  <si>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</si>
  <si>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</si>
  <si>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</si>
  <si>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</si>
  <si>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</si>
  <si>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</si>
  <si>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</si>
  <si>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</si>
  <si>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</si>
  <si>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</si>
  <si>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</si>
  <si>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</si>
  <si>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</si>
  <si>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</si>
  <si>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</si>
  <si>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</si>
  <si>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</si>
  <si>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</si>
  <si>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</si>
  <si>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</si>
  <si>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</si>
  <si>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</si>
  <si>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</si>
  <si>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</si>
  <si>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</si>
  <si>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</si>
  <si>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</si>
  <si>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</si>
  <si>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</si>
  <si>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</si>
  <si>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</si>
  <si>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</si>
  <si>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</si>
  <si>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</si>
  <si>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</si>
  <si>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</si>
  <si>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</si>
  <si>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</si>
  <si>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</si>
  <si>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</si>
  <si>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</si>
  <si>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</si>
  <si>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</si>
  <si>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</si>
  <si>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</si>
  <si>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</si>
  <si>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</si>
  <si>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</si>
  <si>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</si>
  <si>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</si>
  <si>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</si>
  <si>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</si>
  <si>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</si>
  <si>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</si>
  <si>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</si>
  <si>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</si>
  <si>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</si>
  <si>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</si>
  <si>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</si>
  <si>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</si>
  <si>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</si>
  <si>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</si>
  <si>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</si>
  <si>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</si>
  <si>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</si>
  <si>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</si>
  <si>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</si>
  <si>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</si>
  <si>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</si>
  <si>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</si>
  <si>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</si>
  <si>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</si>
  <si>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</si>
  <si>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</si>
  <si>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</si>
  <si>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</si>
  <si>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</si>
  <si>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</si>
  <si>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</si>
  <si>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</si>
  <si>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</si>
  <si>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</si>
  <si>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</si>
  <si>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</si>
  <si>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</si>
  <si>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</si>
  <si>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</si>
  <si>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</si>
  <si>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</si>
  <si>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</si>
  <si>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</si>
  <si>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</si>
  <si>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</si>
  <si>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</si>
  <si>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</si>
  <si>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</si>
  <si>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</si>
  <si>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</si>
  <si>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</si>
  <si>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</si>
  <si>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</si>
  <si>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</si>
  <si>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</si>
  <si>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</si>
  <si>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</si>
  <si>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</si>
  <si>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</si>
  <si>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</si>
  <si>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</si>
  <si>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</si>
  <si>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</si>
  <si>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</si>
  <si>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</si>
  <si>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</si>
  <si>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</si>
  <si>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</si>
  <si>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</si>
  <si>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</si>
  <si>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</si>
  <si>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</si>
  <si>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</si>
  <si>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</si>
  <si>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</si>
  <si>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</si>
  <si>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</si>
  <si>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</si>
  <si>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</si>
  <si>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</si>
  <si>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</si>
  <si>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</si>
  <si>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</si>
  <si>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</si>
  <si>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</si>
  <si>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</si>
  <si>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</si>
  <si>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</si>
  <si>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</si>
  <si>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</si>
  <si>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</si>
  <si>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</si>
  <si>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</si>
  <si>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</si>
  <si>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</si>
  <si>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</si>
  <si>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</si>
  <si>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</si>
  <si>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</si>
  <si>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</si>
  <si>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</si>
  <si>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</si>
  <si>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</si>
  <si>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</si>
  <si>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</si>
  <si>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</si>
  <si>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</si>
  <si>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</si>
  <si>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</si>
  <si>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</si>
  <si>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</si>
  <si>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</si>
  <si>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</si>
  <si>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</si>
  <si>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</si>
  <si>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</si>
  <si>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</si>
  <si>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</si>
  <si>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</si>
  <si>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</si>
  <si>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</si>
  <si>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</si>
  <si>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</si>
  <si>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</si>
  <si>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</si>
  <si>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</si>
  <si>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</si>
  <si>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</si>
  <si>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</si>
  <si>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</si>
  <si>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</si>
  <si>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</si>
  <si>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</si>
  <si>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</si>
  <si>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</si>
  <si>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</si>
  <si>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</si>
  <si>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</si>
  <si>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</si>
  <si>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</si>
  <si>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</si>
  <si>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</si>
  <si>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</si>
  <si>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</si>
  <si>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</si>
  <si>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</si>
  <si>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</si>
  <si>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</si>
  <si>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</si>
  <si>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</si>
  <si>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</si>
  <si>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</si>
  <si>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</si>
  <si>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</si>
  <si>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</si>
  <si>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</si>
  <si>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</si>
  <si>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</si>
  <si>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</si>
  <si>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</si>
  <si>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</si>
  <si>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</si>
  <si>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</si>
  <si>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</si>
  <si>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</si>
  <si>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</si>
  <si>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</si>
  <si>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</si>
  <si>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</si>
  <si>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</si>
  <si>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</si>
  <si>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</si>
  <si>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</si>
  <si>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</si>
  <si>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</si>
  <si>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</si>
  <si>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</si>
  <si>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</si>
  <si>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</si>
  <si>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</si>
  <si>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</si>
  <si>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</si>
  <si>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</si>
  <si>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</si>
  <si>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</si>
  <si>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</si>
  <si>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</si>
  <si>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</si>
  <si>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</si>
  <si>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</si>
  <si>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</si>
  <si>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</si>
  <si>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</si>
  <si>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</si>
  <si>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</si>
  <si>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</si>
  <si>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</si>
  <si>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</si>
  <si>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</si>
  <si>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</si>
  <si>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</si>
  <si>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</si>
  <si>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</si>
  <si>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</si>
  <si>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</si>
  <si>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</si>
  <si>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</si>
  <si>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</si>
  <si>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</si>
  <si>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</si>
  <si>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</si>
  <si>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</si>
  <si>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</si>
  <si>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</si>
  <si>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</si>
  <si>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</si>
  <si>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</si>
  <si>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</si>
  <si>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</si>
  <si>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</si>
  <si>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</si>
  <si>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</si>
  <si>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</si>
  <si>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</si>
  <si>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</si>
  <si>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</si>
  <si>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</si>
  <si>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</si>
  <si>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</si>
  <si>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</si>
  <si>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</si>
  <si>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</si>
  <si>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</si>
  <si>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</si>
  <si>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</si>
  <si>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</si>
  <si>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</si>
  <si>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</si>
  <si>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</si>
  <si>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</si>
  <si>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</si>
  <si>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</si>
  <si>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</si>
  <si>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</si>
  <si>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</si>
  <si>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</si>
  <si>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</si>
  <si>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</si>
  <si>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</si>
  <si>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</si>
  <si>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</si>
  <si>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</si>
  <si>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</si>
  <si>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</si>
  <si>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</si>
  <si>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</si>
  <si>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</si>
  <si>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</si>
  <si>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</si>
  <si>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</si>
  <si>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</si>
  <si>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</si>
  <si>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</si>
  <si>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</si>
  <si>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</si>
  <si>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</si>
  <si>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</si>
  <si>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</si>
  <si>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</si>
  <si>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</si>
  <si>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</si>
  <si>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</si>
  <si>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</si>
  <si>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</si>
  <si>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</si>
  <si>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</si>
  <si>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</si>
  <si>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</si>
  <si>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</si>
  <si>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</si>
  <si>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</si>
  <si>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</si>
  <si>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</si>
  <si>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</si>
  <si>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</si>
  <si>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</si>
  <si>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</si>
  <si>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</si>
  <si>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</si>
  <si>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</si>
  <si>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</si>
  <si>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</si>
  <si>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</si>
  <si>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</si>
  <si>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</si>
  <si>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</si>
  <si>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</si>
  <si>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</si>
  <si>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</si>
  <si>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</si>
  <si>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</si>
  <si>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</si>
  <si>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</si>
  <si>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</si>
  <si>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</si>
  <si>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</si>
  <si>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</si>
  <si>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</si>
  <si>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</si>
  <si>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</si>
  <si>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</si>
  <si>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</si>
  <si>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</si>
  <si>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</si>
  <si>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</si>
  <si>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</si>
  <si>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</si>
  <si>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</si>
  <si>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</si>
  <si>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</si>
  <si>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</si>
  <si>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</si>
  <si>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</si>
  <si>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</si>
  <si>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</si>
  <si>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</si>
  <si>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</si>
  <si>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</si>
  <si>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</si>
  <si>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</si>
  <si>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</si>
  <si>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</si>
  <si>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</si>
  <si>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</si>
  <si>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</si>
  <si>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</si>
  <si>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</si>
  <si>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</si>
  <si>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</si>
  <si>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</si>
  <si>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</si>
  <si>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</si>
  <si>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</si>
  <si>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</si>
  <si>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</si>
  <si>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</si>
  <si>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</si>
  <si>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</si>
  <si>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</si>
  <si>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</si>
  <si>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</si>
  <si>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</si>
  <si>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</si>
  <si>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</si>
  <si>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</si>
  <si>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</si>
  <si>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</si>
  <si>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</si>
  <si>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</si>
  <si>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</si>
  <si>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</si>
  <si>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</si>
  <si>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</si>
  <si>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</si>
  <si>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</si>
  <si>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</si>
  <si>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</si>
  <si>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</si>
  <si>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</si>
  <si>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</si>
  <si>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</si>
  <si>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</si>
  <si>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</si>
  <si>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</si>
  <si>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</si>
  <si>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</si>
  <si>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</si>
  <si>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</si>
  <si>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</si>
  <si>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</si>
  <si>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</si>
  <si>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</si>
  <si>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</si>
  <si>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</si>
  <si>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</si>
  <si>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</si>
  <si>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</si>
  <si>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</si>
  <si>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</si>
  <si>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</si>
  <si>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</si>
  <si>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</si>
  <si>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</si>
  <si>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</si>
  <si>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</si>
  <si>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</si>
  <si>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</si>
  <si>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</si>
  <si>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</si>
  <si>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</si>
  <si>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</si>
  <si>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</si>
  <si>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</si>
  <si>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</si>
  <si>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</si>
  <si>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</si>
  <si>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</si>
  <si>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</si>
  <si>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</si>
  <si>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</si>
  <si>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</si>
  <si>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</si>
  <si>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</si>
  <si>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</si>
  <si>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</si>
  <si>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</si>
  <si>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</si>
  <si>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</si>
  <si>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</si>
  <si>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</si>
  <si>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</si>
  <si>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</si>
  <si>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</si>
  <si>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</si>
  <si>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</si>
  <si>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</si>
  <si>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</si>
  <si>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</si>
  <si>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</si>
  <si>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</si>
  <si>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</si>
  <si>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</si>
  <si>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</si>
  <si>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</si>
  <si>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</si>
  <si>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</si>
  <si>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</si>
  <si>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</si>
  <si>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</si>
  <si>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</si>
  <si>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</si>
  <si>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</si>
  <si>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</si>
  <si>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</si>
  <si>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</si>
  <si>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</si>
  <si>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</si>
  <si>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</si>
  <si>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</si>
  <si>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</si>
  <si>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</si>
  <si>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</si>
  <si>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</si>
  <si>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</si>
  <si>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</si>
  <si>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</si>
  <si>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</si>
  <si>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</si>
  <si>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</si>
  <si>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</si>
  <si>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</si>
  <si>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</si>
  <si>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</si>
  <si>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</si>
  <si>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</si>
  <si>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</si>
  <si>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</si>
  <si>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</si>
  <si>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</si>
  <si>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</si>
  <si>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</si>
  <si>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</si>
  <si>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</si>
  <si>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</si>
  <si>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</si>
  <si>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</si>
  <si>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</si>
  <si>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</si>
  <si>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</si>
  <si>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</si>
  <si>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</si>
  <si>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</si>
  <si>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</si>
  <si>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</si>
  <si>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</si>
  <si>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</si>
  <si>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</si>
  <si>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</si>
  <si>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</si>
  <si>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</si>
  <si>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</si>
  <si>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</si>
  <si>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</si>
  <si>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</si>
  <si>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</si>
  <si>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</si>
  <si>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</si>
  <si>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</si>
  <si>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</si>
  <si>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</si>
  <si>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</si>
  <si>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</si>
  <si>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</si>
  <si>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</si>
  <si>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</si>
  <si>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</si>
  <si>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</si>
  <si>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</si>
  <si>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</si>
  <si>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</si>
  <si>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</si>
  <si>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</si>
  <si>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</si>
  <si>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</si>
  <si>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</si>
  <si>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</si>
  <si>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</si>
  <si>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</si>
  <si>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</si>
  <si>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</si>
  <si>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</si>
  <si>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</si>
  <si>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</si>
  <si>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</si>
  <si>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</si>
  <si>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</si>
  <si>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</si>
  <si>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</si>
  <si>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</si>
  <si>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</si>
  <si>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</si>
  <si>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</si>
  <si>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</si>
  <si>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</si>
  <si>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</si>
  <si>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</si>
  <si>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</si>
  <si>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</si>
  <si>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</si>
  <si>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</si>
  <si>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</si>
  <si>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</si>
  <si>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</si>
  <si>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</si>
  <si>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</si>
  <si>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</si>
  <si>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</si>
  <si>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</si>
  <si>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</si>
  <si>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</si>
  <si>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</si>
  <si>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</si>
  <si>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</si>
  <si>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</si>
  <si>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</si>
  <si>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</si>
  <si>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</si>
  <si>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</si>
  <si>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</si>
  <si>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</si>
  <si>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</si>
  <si>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</si>
  <si>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</si>
  <si>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</si>
  <si>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</si>
  <si>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</si>
  <si>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</si>
  <si>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</si>
  <si>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</si>
  <si>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</si>
  <si>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</si>
  <si>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</si>
  <si>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</si>
  <si>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</si>
  <si>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</si>
  <si>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</si>
  <si>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</si>
  <si>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</si>
  <si>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</si>
  <si>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</si>
  <si>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</si>
  <si>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</si>
  <si>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</si>
  <si>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</si>
  <si>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</si>
  <si>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</si>
  <si>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</si>
  <si>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</si>
  <si>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</si>
  <si>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</si>
  <si>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</si>
  <si>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</si>
  <si>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</si>
  <si>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</si>
  <si>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</si>
  <si>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</si>
  <si>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</si>
  <si>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</si>
  <si>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</si>
  <si>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</si>
  <si>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</si>
  <si>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</si>
  <si>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</si>
  <si>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</si>
  <si>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</si>
  <si>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</si>
  <si>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</si>
  <si>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</si>
  <si>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</si>
  <si>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</si>
  <si>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</si>
  <si>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</si>
  <si>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</si>
  <si>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</si>
  <si>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</si>
  <si>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</si>
  <si>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</si>
  <si>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</si>
  <si>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</si>
  <si>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</si>
  <si>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</si>
  <si>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</si>
  <si>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</si>
  <si>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</si>
  <si>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</si>
  <si>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</si>
  <si>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</si>
  <si>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</si>
  <si>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</si>
  <si>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</si>
  <si>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</si>
  <si>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</si>
  <si>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</si>
  <si>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</si>
  <si>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</si>
  <si>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</si>
  <si>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</si>
  <si>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</si>
  <si>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</si>
  <si>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</si>
  <si>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</si>
  <si>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</si>
  <si>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</si>
  <si>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</si>
  <si>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</si>
  <si>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</si>
  <si>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</si>
  <si>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</si>
  <si>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</si>
  <si>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</si>
  <si>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</si>
  <si>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</si>
  <si>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</si>
  <si>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</si>
  <si>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</si>
  <si>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</si>
  <si>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</si>
  <si>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</si>
  <si>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</si>
  <si>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</si>
  <si>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</si>
  <si>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</si>
  <si>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</si>
  <si>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</si>
  <si>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</si>
  <si>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</si>
  <si>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</si>
  <si>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</si>
  <si>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</si>
  <si>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</si>
  <si>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</si>
  <si>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</si>
  <si>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</si>
  <si>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</si>
  <si>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</si>
  <si>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</si>
  <si>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</si>
  <si>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</si>
  <si>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</si>
  <si>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</si>
  <si>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</si>
  <si>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</si>
  <si>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</si>
  <si>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</si>
  <si>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</si>
  <si>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</si>
  <si>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</si>
  <si>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</si>
  <si>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</si>
  <si>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</si>
  <si>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</si>
  <si>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</si>
  <si>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</si>
  <si>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</si>
  <si>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</si>
  <si>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</si>
  <si>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</si>
  <si>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</si>
  <si>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</si>
  <si>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</si>
  <si>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</si>
  <si>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</si>
  <si>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</si>
  <si>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</si>
  <si>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</si>
  <si>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</si>
  <si>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</si>
  <si>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</si>
  <si>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</si>
  <si>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</si>
  <si>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</si>
  <si>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</si>
  <si>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</si>
  <si>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</si>
  <si>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</si>
  <si>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</si>
  <si>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</si>
  <si>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</si>
  <si>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</si>
  <si>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</si>
  <si>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</si>
  <si>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</si>
  <si>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</si>
  <si>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</si>
  <si>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</si>
  <si>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</si>
  <si>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</si>
  <si>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</si>
  <si>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</si>
  <si>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</si>
  <si>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</si>
  <si>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</si>
  <si>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</si>
  <si>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</si>
  <si>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</si>
  <si>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</si>
  <si>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</si>
  <si>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</si>
  <si>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</si>
  <si>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</si>
  <si>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</si>
  <si>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</si>
  <si>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</si>
  <si>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</si>
  <si>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</si>
  <si>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</si>
  <si>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</si>
  <si>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</si>
  <si>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</si>
  <si>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</si>
  <si>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</si>
  <si>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</si>
  <si>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</si>
  <si>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</si>
  <si>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</si>
  <si>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</si>
  <si>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</si>
  <si>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</si>
  <si>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</si>
  <si>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</si>
  <si>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</si>
  <si>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</si>
  <si>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</si>
  <si>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</si>
  <si>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</si>
  <si>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</si>
  <si>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</si>
  <si>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</si>
  <si>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</si>
  <si>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</si>
  <si>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</si>
  <si>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</si>
  <si>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</si>
  <si>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</si>
  <si>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</si>
  <si>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</si>
  <si>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</si>
  <si>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</si>
  <si>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</si>
  <si>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</si>
  <si>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</si>
  <si>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</si>
  <si>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</si>
  <si>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</si>
  <si>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</si>
  <si>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</si>
  <si>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</si>
  <si>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</si>
  <si>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</si>
  <si>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</si>
  <si>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</si>
  <si>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</si>
  <si>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</si>
  <si>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</si>
  <si>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</si>
  <si>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</si>
  <si>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</si>
  <si>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</si>
  <si>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</si>
  <si>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</si>
  <si>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</si>
  <si>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</si>
  <si>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</si>
  <si>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</si>
  <si>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</si>
  <si>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</si>
  <si>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</si>
  <si>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</si>
  <si>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</si>
  <si>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</si>
  <si>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</si>
  <si>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</si>
  <si>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</si>
  <si>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</si>
  <si>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</si>
  <si>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</si>
  <si>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</si>
  <si>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</si>
  <si>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</si>
  <si>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</si>
  <si>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</si>
  <si>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</si>
  <si>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</si>
  <si>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</si>
  <si>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</si>
  <si>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</si>
  <si>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</si>
  <si>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</si>
  <si>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</si>
  <si>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</si>
  <si>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</si>
  <si>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</si>
  <si>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</si>
  <si>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</si>
  <si>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</si>
  <si>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</si>
  <si>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</si>
  <si>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</si>
  <si>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</si>
  <si>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</si>
  <si>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</si>
  <si>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</si>
  <si>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</si>
  <si>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</si>
  <si>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</si>
  <si>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</si>
  <si>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</si>
  <si>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</si>
  <si>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</si>
  <si>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</si>
  <si>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</si>
  <si>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</si>
  <si>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</si>
  <si>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</si>
  <si>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</si>
  <si>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</si>
  <si>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</si>
  <si>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</si>
  <si>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</si>
  <si>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</si>
  <si>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</si>
  <si>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</si>
  <si>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</si>
  <si>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</si>
  <si>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</si>
  <si>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</si>
  <si>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</si>
  <si>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</si>
  <si>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</si>
  <si>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</si>
  <si>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</si>
  <si>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</si>
  <si>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</si>
  <si>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</si>
  <si>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</si>
  <si>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</si>
  <si>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</si>
  <si>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</si>
  <si>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</si>
  <si>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</si>
  <si>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</si>
  <si>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</si>
  <si>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</si>
  <si>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</si>
  <si>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</si>
  <si>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</si>
  <si>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</si>
  <si>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</si>
  <si>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</si>
  <si>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</si>
  <si>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</si>
  <si>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</si>
  <si>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</si>
  <si>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</si>
  <si>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</si>
  <si>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</si>
  <si>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</si>
  <si>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</si>
  <si>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</si>
  <si>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</si>
  <si>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</si>
  <si>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</si>
  <si>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</si>
  <si>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</si>
  <si>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</si>
  <si>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</si>
  <si>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</si>
  <si>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</si>
  <si>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</si>
  <si>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</si>
  <si>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</si>
  <si>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</si>
  <si>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</si>
  <si>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</si>
  <si>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</si>
  <si>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</si>
  <si>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</si>
  <si>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</si>
  <si>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</si>
  <si>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</si>
  <si>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</si>
  <si>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</si>
  <si>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</si>
  <si>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</si>
  <si>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</si>
  <si>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</si>
  <si>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</si>
  <si>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</si>
  <si>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</si>
  <si>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</si>
  <si>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</si>
  <si>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</si>
  <si>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</si>
  <si>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</si>
  <si>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</si>
  <si>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</si>
  <si>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</si>
  <si>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</si>
  <si>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</si>
  <si>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</si>
  <si>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</si>
  <si>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</si>
  <si>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</si>
  <si>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</si>
  <si>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</si>
  <si>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</si>
  <si>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</si>
  <si>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</si>
  <si>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</si>
  <si>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</si>
  <si>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</si>
  <si>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</si>
  <si>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</si>
  <si>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</si>
  <si>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</si>
  <si>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</si>
  <si>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</si>
  <si>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</si>
  <si>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</si>
  <si>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</si>
  <si>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</si>
  <si>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</si>
  <si>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</si>
  <si>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</si>
  <si>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</si>
  <si>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</si>
  <si>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</si>
  <si>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</si>
  <si>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</si>
  <si>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</si>
  <si>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</si>
  <si>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</si>
  <si>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</si>
  <si>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</si>
  <si>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</si>
  <si>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</si>
  <si>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</si>
  <si>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</si>
  <si>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</si>
  <si>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</si>
  <si>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</si>
  <si>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</si>
  <si>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</si>
  <si>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</si>
  <si>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</si>
  <si>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</si>
  <si>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</si>
  <si>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</si>
  <si>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</si>
  <si>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</si>
  <si>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</si>
  <si>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</si>
  <si>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</si>
  <si>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</si>
  <si>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</si>
  <si>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</si>
  <si>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</si>
  <si>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</si>
  <si>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</si>
  <si>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</si>
  <si>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</si>
  <si>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</si>
  <si>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</si>
  <si>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</si>
  <si>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</si>
  <si>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</si>
  <si>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</si>
  <si>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</si>
  <si>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</si>
  <si>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</si>
  <si>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</si>
  <si>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</si>
  <si>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</si>
  <si>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</si>
  <si>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</si>
  <si>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</si>
  <si>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</si>
  <si>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</si>
  <si>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</si>
  <si>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</si>
  <si>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</si>
  <si>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</si>
  <si>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</si>
  <si>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</si>
  <si>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</si>
  <si>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</si>
  <si>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</si>
  <si>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</si>
  <si>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</si>
  <si>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</si>
  <si>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</si>
  <si>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</si>
  <si>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</si>
  <si>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</si>
  <si>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</si>
  <si>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</si>
  <si>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</si>
  <si>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</si>
  <si>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</si>
  <si>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</si>
  <si>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</si>
  <si>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</si>
  <si>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</si>
  <si>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</si>
  <si>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</si>
  <si>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</si>
  <si>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</si>
  <si>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</si>
  <si>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</si>
  <si>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</si>
  <si>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</si>
  <si>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</si>
  <si>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</si>
  <si>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</si>
  <si>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</si>
  <si>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</si>
  <si>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</si>
  <si>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</si>
  <si>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</si>
  <si>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</si>
  <si>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</si>
  <si>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</si>
  <si>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</si>
  <si>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</si>
  <si>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</si>
  <si>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</si>
  <si>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</si>
  <si>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</si>
  <si>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</si>
  <si>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</si>
  <si>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</si>
  <si>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</si>
  <si>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</si>
  <si>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</si>
  <si>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</si>
  <si>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</si>
  <si>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</si>
  <si>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</si>
  <si>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</si>
  <si>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</si>
  <si>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</si>
  <si>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</si>
  <si>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</si>
  <si>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</si>
  <si>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</si>
  <si>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</si>
  <si>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</si>
  <si>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</si>
  <si>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</si>
  <si>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</si>
  <si>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</si>
  <si>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</si>
  <si>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</si>
  <si>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</si>
  <si>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</si>
  <si>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</si>
  <si>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</si>
  <si>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</si>
  <si>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</si>
  <si>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</si>
  <si>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</si>
  <si>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</si>
  <si>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</si>
  <si>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</si>
  <si>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</si>
  <si>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</si>
  <si>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</si>
  <si>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</si>
  <si>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</si>
  <si>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</si>
  <si>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</si>
  <si>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</si>
  <si>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</si>
  <si>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</si>
  <si>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</si>
  <si>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</si>
  <si>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</si>
  <si>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</si>
  <si>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</si>
  <si>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</si>
  <si>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</si>
  <si>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</si>
  <si>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</si>
  <si>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</si>
  <si>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</si>
  <si>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</si>
  <si>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</si>
  <si>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</si>
  <si>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</si>
  <si>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</si>
  <si>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</si>
  <si>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</si>
  <si>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</si>
  <si>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</si>
  <si>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</si>
  <si>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</si>
  <si>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</si>
  <si>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</si>
  <si>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</si>
  <si>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</si>
  <si>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</si>
  <si>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</si>
  <si>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</si>
  <si>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</si>
  <si>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</si>
  <si>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</si>
  <si>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</si>
  <si>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</si>
  <si>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</si>
  <si>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</si>
  <si>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</si>
  <si>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</si>
  <si>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</si>
  <si>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</si>
  <si>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</si>
  <si>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</si>
  <si>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</si>
  <si>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</si>
  <si>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</si>
  <si>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</si>
  <si>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</si>
  <si>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</si>
  <si>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</si>
  <si>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</si>
  <si>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</si>
  <si>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</si>
  <si>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</si>
  <si>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</si>
  <si>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</si>
  <si>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</si>
  <si>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</si>
  <si>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</si>
  <si>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</si>
  <si>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</si>
  <si>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</si>
  <si>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</si>
  <si>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</si>
  <si>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</si>
  <si>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</si>
  <si>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</si>
  <si>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</si>
  <si>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</si>
  <si>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</si>
  <si>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</si>
  <si>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</si>
  <si>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</si>
  <si>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</si>
  <si>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</si>
  <si>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</si>
  <si>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</si>
  <si>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</si>
  <si>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</si>
  <si>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</si>
  <si>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</si>
  <si>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</si>
  <si>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</si>
  <si>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</si>
  <si>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</si>
  <si>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</si>
  <si>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</si>
  <si>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</si>
  <si>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</si>
  <si>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</si>
  <si>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</si>
  <si>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</si>
  <si>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</si>
  <si>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</si>
  <si>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</si>
  <si>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</si>
  <si>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</si>
  <si>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</si>
  <si>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</si>
  <si>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</si>
  <si>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</si>
  <si>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</si>
  <si>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</si>
  <si>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</si>
  <si>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</si>
  <si>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</si>
  <si>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</si>
  <si>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</si>
  <si>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</si>
  <si>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</si>
  <si>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</si>
  <si>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</si>
  <si>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</si>
  <si>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</si>
  <si>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</si>
  <si>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</si>
  <si>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</si>
  <si>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</si>
  <si>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</si>
  <si>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</si>
  <si>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</si>
  <si>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</si>
  <si>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</si>
  <si>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</si>
  <si>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</si>
  <si>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</si>
  <si>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</si>
  <si>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</si>
  <si>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</si>
  <si>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</si>
  <si>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</si>
  <si>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</si>
  <si>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</si>
  <si>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</si>
  <si>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</si>
  <si>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</si>
  <si>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</si>
  <si>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</si>
  <si>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</si>
  <si>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</si>
  <si>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</si>
  <si>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</si>
  <si>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</si>
  <si>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</si>
  <si>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</si>
  <si>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</si>
  <si>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</si>
  <si>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</si>
  <si>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</si>
  <si>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</si>
  <si>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</si>
  <si>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</si>
  <si>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</si>
  <si>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</si>
  <si>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</si>
  <si>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</si>
  <si>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</si>
  <si>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</si>
  <si>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</si>
  <si>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</si>
  <si>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</si>
  <si>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</si>
  <si>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</si>
  <si>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</si>
  <si>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</si>
  <si>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</si>
  <si>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</si>
  <si>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</si>
  <si>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</si>
  <si>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</si>
  <si>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</si>
  <si>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</si>
  <si>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</si>
  <si>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</si>
  <si>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</si>
  <si>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</si>
  <si>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</si>
  <si>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</si>
  <si>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</si>
  <si>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</si>
  <si>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</si>
  <si>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</si>
  <si>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</si>
  <si>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</si>
  <si>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</si>
  <si>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</si>
  <si>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</si>
  <si>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</si>
  <si>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</si>
  <si>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</si>
  <si>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</si>
  <si>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</si>
  <si>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</si>
  <si>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</si>
  <si>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</si>
  <si>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</si>
  <si>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</si>
  <si>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</si>
  <si>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</si>
  <si>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</si>
  <si>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</si>
  <si>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</si>
  <si>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</si>
  <si>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</si>
  <si>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</si>
  <si>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</si>
  <si>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</si>
  <si>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</si>
  <si>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</si>
  <si>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</si>
  <si>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</si>
  <si>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</si>
  <si>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</si>
  <si>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</si>
  <si>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</si>
  <si>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</si>
  <si>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</si>
  <si>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</si>
  <si>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</si>
  <si>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</si>
  <si>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</si>
  <si>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</si>
  <si>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</si>
  <si>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</si>
  <si>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</si>
  <si>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</si>
  <si>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</si>
  <si>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</si>
  <si>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</si>
  <si>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</si>
  <si>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</si>
  <si>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</si>
  <si>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</si>
  <si>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</si>
  <si>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</si>
  <si>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</si>
  <si>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</si>
  <si>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</si>
  <si>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</si>
  <si>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</si>
  <si>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</si>
  <si>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</si>
  <si>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</si>
  <si>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</si>
  <si>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</si>
  <si>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</si>
  <si>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</si>
  <si>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</si>
  <si>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</si>
  <si>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</si>
  <si>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</si>
  <si>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</si>
  <si>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</si>
  <si>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</si>
  <si>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</si>
  <si>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</si>
  <si>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</si>
  <si>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</si>
  <si>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</si>
  <si>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</si>
  <si>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</si>
  <si>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</si>
  <si>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</si>
  <si>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</si>
  <si>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</si>
  <si>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</si>
  <si>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</si>
  <si>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</si>
  <si>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</si>
  <si>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</si>
  <si>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</si>
  <si>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</si>
  <si>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</si>
  <si>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</si>
  <si>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</si>
  <si>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</si>
  <si>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</si>
  <si>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</si>
  <si>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</si>
  <si>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</si>
  <si>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</si>
  <si>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</si>
  <si>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</si>
  <si>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</si>
  <si>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</si>
  <si>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</si>
  <si>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</si>
  <si>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</si>
  <si>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</si>
  <si>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</si>
  <si>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</si>
  <si>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</si>
  <si>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</si>
  <si>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</si>
  <si>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</si>
  <si>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</si>
  <si>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</si>
  <si>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</si>
  <si>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</si>
  <si>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</si>
  <si>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</si>
  <si>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</si>
  <si>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</si>
  <si>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</si>
  <si>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</si>
  <si>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</si>
  <si>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</si>
  <si>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</si>
  <si>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</si>
  <si>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</si>
  <si>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</si>
  <si>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</si>
  <si>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</si>
  <si>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</si>
  <si>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</si>
  <si>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</si>
  <si>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</si>
  <si>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</si>
  <si>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</si>
  <si>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</si>
  <si>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</si>
  <si>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</si>
  <si>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</si>
  <si>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</si>
  <si>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</si>
  <si>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</si>
  <si>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</si>
  <si>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</si>
  <si>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</si>
  <si>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</si>
  <si>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</si>
  <si>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</si>
  <si>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</si>
  <si>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</si>
  <si>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</si>
  <si>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</si>
  <si>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</si>
  <si>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</si>
  <si>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</si>
  <si>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</si>
  <si>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</si>
  <si>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</si>
  <si>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</si>
  <si>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</si>
  <si>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</si>
  <si>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</si>
  <si>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</si>
  <si>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</si>
  <si>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</si>
  <si>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</si>
  <si>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</si>
  <si>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</si>
  <si>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</si>
  <si>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</si>
  <si>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</si>
  <si>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</si>
  <si>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</si>
  <si>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</si>
  <si>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</si>
  <si>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</si>
  <si>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</si>
  <si>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</si>
  <si>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</si>
  <si>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</si>
  <si>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</si>
  <si>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</si>
  <si>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</si>
  <si>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</si>
  <si>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</si>
  <si>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</si>
  <si>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</si>
  <si>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</si>
  <si>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</si>
  <si>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</si>
  <si>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</si>
  <si>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</si>
  <si>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</si>
  <si>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</si>
  <si>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</si>
  <si>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</si>
  <si>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</si>
  <si>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</si>
  <si>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</si>
  <si>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</si>
  <si>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</si>
  <si>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</si>
  <si>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</si>
  <si>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</si>
  <si>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</si>
  <si>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</si>
  <si>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</si>
  <si>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</si>
  <si>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</si>
  <si>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</si>
  <si>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</si>
  <si>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</si>
  <si>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</si>
  <si>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</si>
  <si>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</si>
  <si>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</si>
  <si>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</si>
  <si>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</si>
  <si>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</si>
  <si>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</si>
  <si>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</si>
  <si>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</si>
  <si>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</si>
  <si>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</si>
  <si>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</si>
  <si>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</si>
  <si>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</si>
  <si>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</si>
  <si>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</si>
  <si>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</si>
  <si>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</si>
  <si>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</si>
  <si>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</si>
  <si>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</si>
  <si>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</si>
  <si>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</si>
  <si>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</si>
  <si>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</si>
  <si>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</si>
  <si>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</si>
  <si>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</si>
  <si>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</si>
  <si>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</si>
  <si>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</si>
  <si>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</si>
  <si>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</si>
  <si>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</si>
  <si>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</si>
  <si>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</si>
  <si>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</si>
  <si>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</si>
  <si>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</si>
  <si>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</si>
  <si>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</si>
  <si>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</si>
  <si>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</si>
  <si>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</si>
  <si>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</si>
  <si>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</si>
  <si>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</si>
  <si>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</si>
  <si>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</si>
  <si>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</si>
  <si>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</si>
  <si>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</si>
  <si>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</si>
  <si>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</si>
  <si>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</si>
  <si>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</si>
  <si>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</si>
  <si>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</si>
  <si>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</si>
  <si>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</si>
  <si>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</si>
  <si>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</si>
  <si>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</si>
  <si>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</si>
  <si>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</si>
  <si>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</si>
  <si>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</si>
  <si>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</si>
  <si>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</si>
  <si>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</si>
  <si>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</si>
  <si>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</si>
  <si>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</si>
  <si>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</si>
  <si>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</si>
  <si>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</si>
  <si>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</si>
  <si>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</si>
  <si>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</si>
  <si>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</si>
  <si>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</si>
  <si>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</si>
  <si>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</si>
  <si>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</si>
  <si>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</si>
  <si>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</si>
  <si>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</si>
  <si>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</si>
  <si>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</si>
  <si>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</si>
  <si>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</si>
  <si>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</si>
  <si>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</si>
  <si>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</si>
  <si>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</si>
  <si>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</si>
  <si>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</si>
  <si>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</si>
  <si>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</si>
  <si>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</si>
  <si>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</si>
  <si>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</si>
  <si>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</si>
  <si>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</si>
  <si>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</si>
  <si>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</si>
  <si>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</si>
  <si>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</si>
  <si>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</si>
  <si>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</si>
  <si>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</si>
  <si>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</si>
  <si>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</si>
  <si>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</si>
  <si>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</si>
  <si>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</si>
  <si>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</si>
  <si>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</si>
  <si>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</si>
  <si>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</si>
  <si>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</si>
  <si>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</si>
  <si>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</si>
  <si>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</si>
  <si>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</si>
  <si>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</si>
  <si>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</si>
  <si>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</si>
  <si>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</si>
  <si>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</si>
  <si>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</si>
  <si>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</si>
  <si>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</si>
  <si>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</si>
  <si>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</si>
  <si>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</si>
  <si>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</si>
  <si>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</si>
  <si>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</si>
  <si>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</si>
  <si>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</si>
  <si>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</si>
  <si>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</si>
  <si>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</si>
  <si>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</si>
  <si>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</si>
  <si>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</si>
  <si>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</si>
  <si>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</si>
  <si>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</si>
  <si>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</si>
  <si>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</si>
  <si>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</si>
  <si>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</si>
  <si>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</si>
  <si>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</si>
  <si>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</si>
  <si>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</si>
  <si>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</si>
  <si>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</si>
  <si>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</si>
  <si>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</si>
  <si>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</si>
  <si>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</si>
  <si>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</si>
  <si>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</si>
  <si>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</si>
  <si>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</si>
  <si>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</si>
  <si>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</si>
  <si>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</si>
  <si>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</si>
  <si>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</si>
  <si>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</si>
  <si>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</si>
  <si>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</si>
  <si>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</si>
  <si>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</si>
  <si>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</si>
  <si>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</si>
  <si>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</si>
  <si>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</si>
  <si>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</si>
  <si>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</si>
  <si>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</si>
  <si>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</si>
  <si>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</si>
  <si>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</si>
  <si>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</si>
  <si>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</si>
  <si>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</si>
  <si>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</si>
  <si>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</si>
  <si>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</si>
  <si>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</si>
  <si>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</si>
  <si>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</si>
  <si>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</si>
  <si>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</si>
  <si>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</si>
  <si>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</si>
  <si>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</si>
  <si>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</si>
  <si>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</si>
  <si>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</si>
  <si>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</si>
  <si>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</si>
  <si>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</si>
  <si>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</si>
  <si>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</si>
  <si>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</si>
  <si>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</si>
  <si>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</si>
  <si>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</si>
  <si>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</si>
  <si>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</si>
  <si>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</si>
  <si>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</si>
  <si>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</si>
  <si>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</si>
  <si>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</si>
  <si>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</si>
  <si>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</si>
  <si>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</si>
  <si>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</si>
  <si>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</si>
  <si>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</si>
  <si>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</si>
  <si>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</si>
  <si>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</si>
  <si>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</si>
  <si>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</si>
  <si>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</si>
  <si>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</si>
  <si>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</si>
  <si>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</si>
  <si>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</si>
  <si>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</si>
  <si>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</si>
  <si>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</si>
  <si>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</si>
  <si>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</si>
  <si>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</si>
  <si>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</si>
  <si>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</si>
  <si>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</si>
  <si>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</si>
  <si>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</si>
  <si>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</si>
  <si>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</si>
  <si>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</si>
  <si>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</si>
  <si>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</si>
  <si>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</si>
  <si>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</si>
  <si>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</si>
  <si>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</si>
  <si>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</si>
  <si>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</si>
  <si>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</si>
  <si>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</si>
  <si>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</si>
  <si>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</si>
  <si>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</si>
  <si>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</si>
  <si>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</si>
  <si>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</si>
  <si>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</si>
  <si>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</si>
  <si>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</si>
  <si>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</si>
  <si>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</si>
  <si>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</si>
  <si>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</si>
  <si>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</si>
  <si>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</si>
  <si>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</si>
  <si>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</si>
  <si>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</si>
  <si>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</si>
  <si>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</si>
  <si>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</si>
  <si>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</si>
  <si>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</si>
  <si>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</si>
  <si>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</si>
  <si>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</si>
  <si>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</si>
  <si>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</si>
  <si>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</si>
  <si>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</si>
  <si>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</si>
  <si>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</si>
  <si>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</si>
  <si>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</si>
  <si>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</si>
  <si>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</si>
  <si>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</si>
  <si>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</si>
  <si>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</si>
  <si>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</si>
  <si>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</si>
  <si>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</si>
  <si>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</si>
  <si>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</si>
  <si>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</si>
  <si>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</si>
  <si>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</si>
  <si>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</si>
  <si>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</si>
  <si>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</si>
  <si>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</si>
  <si>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</si>
  <si>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</si>
  <si>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</si>
  <si>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</si>
  <si>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</si>
  <si>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</si>
  <si>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</si>
  <si>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</si>
  <si>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</si>
  <si>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</si>
  <si>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</si>
  <si>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</si>
  <si>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</si>
  <si>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</si>
  <si>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</si>
  <si>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</si>
  <si>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</si>
  <si>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</si>
  <si>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</si>
  <si>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</si>
  <si>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</si>
  <si>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</si>
  <si>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</si>
  <si>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</si>
  <si>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</si>
  <si>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</si>
  <si>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</si>
  <si>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</si>
  <si>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</si>
  <si>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</si>
  <si>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</si>
  <si>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</si>
  <si>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</si>
  <si>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</si>
  <si>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</si>
  <si>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</si>
  <si>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</si>
  <si>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</si>
  <si>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</si>
  <si>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</si>
  <si>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</si>
  <si>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</si>
  <si>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</si>
  <si>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</si>
  <si>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</si>
  <si>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</si>
  <si>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</si>
  <si>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</si>
  <si>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</si>
  <si>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</si>
  <si>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</si>
  <si>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</si>
  <si>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</si>
  <si>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</si>
  <si>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</si>
  <si>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</si>
  <si>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</si>
  <si>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</si>
  <si>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</si>
  <si>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</si>
  <si>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</si>
  <si>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</si>
  <si>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</si>
  <si>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</si>
  <si>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</si>
  <si>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</si>
  <si>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</si>
  <si>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</si>
  <si>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</si>
  <si>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</si>
  <si>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</si>
  <si>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</si>
  <si>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</si>
  <si>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</si>
  <si>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</si>
  <si>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</si>
  <si>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</si>
  <si>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</si>
  <si>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</si>
  <si>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</si>
  <si>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</si>
  <si>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</si>
  <si>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</si>
  <si>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</si>
  <si>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</si>
  <si>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</si>
  <si>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</si>
  <si>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</si>
  <si>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</si>
  <si>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</si>
  <si>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</si>
  <si>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</si>
  <si>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</si>
  <si>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</si>
  <si>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</si>
  <si>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</si>
  <si>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</si>
  <si>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</si>
  <si>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</si>
  <si>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</si>
  <si>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</si>
  <si>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</si>
  <si>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</si>
  <si>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</si>
  <si>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</si>
  <si>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</si>
  <si>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</si>
  <si>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</si>
  <si>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</si>
  <si>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</si>
  <si>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</si>
  <si>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</si>
  <si>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</si>
  <si>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</si>
  <si>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</si>
  <si>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</si>
  <si>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</si>
  <si>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</si>
  <si>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</si>
  <si>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</si>
  <si>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</si>
  <si>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</si>
  <si>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</si>
  <si>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</si>
  <si>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</si>
  <si>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</si>
  <si>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</si>
  <si>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</si>
  <si>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</si>
  <si>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</si>
  <si>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</si>
  <si>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</si>
  <si>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</si>
  <si>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</si>
  <si>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</si>
  <si>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</si>
  <si>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</si>
  <si>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</si>
  <si>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</si>
  <si>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</si>
  <si>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</si>
  <si>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</si>
  <si>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</si>
  <si>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</si>
  <si>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</si>
  <si>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</si>
  <si>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</si>
  <si>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</si>
  <si>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</si>
  <si>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</si>
  <si>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</si>
  <si>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</si>
  <si>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</si>
  <si>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</si>
  <si>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</si>
  <si>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</si>
  <si>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</si>
  <si>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</si>
  <si>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</si>
  <si>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</si>
  <si>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</si>
  <si>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</si>
  <si>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</si>
  <si>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</si>
  <si>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</si>
  <si>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</si>
  <si>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</si>
  <si>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</si>
  <si>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</si>
  <si>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</si>
  <si>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</si>
  <si>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</si>
  <si>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</si>
  <si>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</si>
  <si>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</si>
  <si>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</si>
  <si>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</si>
  <si>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</si>
  <si>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</si>
  <si>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</si>
  <si>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</si>
  <si>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</si>
  <si>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</si>
  <si>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</si>
  <si>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</si>
  <si>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</si>
  <si>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</si>
  <si>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</si>
  <si>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</si>
  <si>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</si>
  <si>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</si>
  <si>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</si>
  <si>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</si>
  <si>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</si>
  <si>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</si>
  <si>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</si>
  <si>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</si>
  <si>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</si>
  <si>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</si>
  <si>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</si>
  <si>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</si>
  <si>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</si>
  <si>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</si>
  <si>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</si>
  <si>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</si>
  <si>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</si>
  <si>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</si>
  <si>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</si>
  <si>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</si>
  <si>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</si>
  <si>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</si>
  <si>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</si>
  <si>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</si>
  <si>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</si>
  <si>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</si>
  <si>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</si>
  <si>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</si>
  <si>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</si>
  <si>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</si>
  <si>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</si>
  <si>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</si>
  <si>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</si>
  <si>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</si>
  <si>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</si>
  <si>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</si>
  <si>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</si>
  <si>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</si>
  <si>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</si>
  <si>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</si>
  <si>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</si>
  <si>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</si>
  <si>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</si>
  <si>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</si>
  <si>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</si>
  <si>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</si>
  <si>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</si>
  <si>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</si>
  <si>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</si>
  <si>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</si>
  <si>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</si>
  <si>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</si>
  <si>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</si>
  <si>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</si>
  <si>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</si>
  <si>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</si>
  <si>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</si>
  <si>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</si>
  <si>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</si>
  <si>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</si>
  <si>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</si>
  <si>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</si>
  <si>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</si>
  <si>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</si>
  <si>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</si>
  <si>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</si>
  <si>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</si>
  <si>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</si>
  <si>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</si>
  <si>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</si>
  <si>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</si>
  <si>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</si>
  <si>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</si>
  <si>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</si>
  <si>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</si>
  <si>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</si>
  <si>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</si>
  <si>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</si>
  <si>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</si>
  <si>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</si>
  <si>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</si>
  <si>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</si>
  <si>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</si>
  <si>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</si>
  <si>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</si>
  <si>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</si>
  <si>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</si>
  <si>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</si>
  <si>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</si>
  <si>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</si>
  <si>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</si>
  <si>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</si>
  <si>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</si>
  <si>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</si>
  <si>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</si>
  <si>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</si>
  <si>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</si>
  <si>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</si>
  <si>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</si>
  <si>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</si>
  <si>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</si>
  <si>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</si>
  <si>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</si>
  <si>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</si>
  <si>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</si>
  <si>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</si>
  <si>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</si>
  <si>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</si>
  <si>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</si>
  <si>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</si>
  <si>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</si>
  <si>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</si>
  <si>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</si>
  <si>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</si>
  <si>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</si>
  <si>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</si>
  <si>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</si>
  <si>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</si>
  <si>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</si>
  <si>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</si>
  <si>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</si>
  <si>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</si>
  <si>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</si>
  <si>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</si>
  <si>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</si>
  <si>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</si>
  <si>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</si>
  <si>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</si>
  <si>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</si>
  <si>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</si>
  <si>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</si>
  <si>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</si>
  <si>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</si>
  <si>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</si>
  <si>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</si>
  <si>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</si>
  <si>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</si>
  <si>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</si>
  <si>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</si>
  <si>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</si>
  <si>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</si>
  <si>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</si>
  <si>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</si>
  <si>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</si>
  <si>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</si>
  <si>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</si>
  <si>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</si>
  <si>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</si>
  <si>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</si>
  <si>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</si>
  <si>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</si>
  <si>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</si>
  <si>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</si>
  <si>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</si>
  <si>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</si>
  <si>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</si>
  <si>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</si>
  <si>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</si>
  <si>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</si>
  <si>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</si>
  <si>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</si>
  <si>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</si>
  <si>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</si>
  <si>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</si>
  <si>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</si>
  <si>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</si>
  <si>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</si>
  <si>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</si>
  <si>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</si>
  <si>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</si>
  <si>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</si>
  <si>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</si>
  <si>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</si>
  <si>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</si>
  <si>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</si>
  <si>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</si>
  <si>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</si>
  <si>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</si>
  <si>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</si>
  <si>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</si>
  <si>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</si>
  <si>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</si>
  <si>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</si>
  <si>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</si>
  <si>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</si>
  <si>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</si>
  <si>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</si>
  <si>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</si>
  <si>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</si>
  <si>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</si>
  <si>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</si>
  <si>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</si>
  <si>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</si>
  <si>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</si>
  <si>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</si>
  <si>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</si>
  <si>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</si>
  <si>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</si>
  <si>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</si>
  <si>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</si>
  <si>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</si>
  <si>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</si>
  <si>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</si>
  <si>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</si>
  <si>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</si>
  <si>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</si>
  <si>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</si>
  <si>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</si>
  <si>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</si>
  <si>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</si>
  <si>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</si>
  <si>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</si>
  <si>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</si>
  <si>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</si>
  <si>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</si>
  <si>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</si>
  <si>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</si>
  <si>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</si>
  <si>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</si>
  <si>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</si>
  <si>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</si>
  <si>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</si>
  <si>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</si>
  <si>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</si>
  <si>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</si>
  <si>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</si>
  <si>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</si>
  <si>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</si>
  <si>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</si>
  <si>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</si>
  <si>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</si>
  <si>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</si>
  <si>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</si>
  <si>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</si>
  <si>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</si>
  <si>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</si>
  <si>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</si>
  <si>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</si>
  <si>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</si>
  <si>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</si>
  <si>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</si>
  <si>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</si>
  <si>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</si>
  <si>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</si>
  <si>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</si>
  <si>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</si>
  <si>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</si>
  <si>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</si>
  <si>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</si>
  <si>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</si>
  <si>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</si>
  <si>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</si>
  <si>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</si>
  <si>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</si>
  <si>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</si>
  <si>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</si>
  <si>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</si>
  <si>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</si>
  <si>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</si>
  <si>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</si>
  <si>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</si>
  <si>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</si>
  <si>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</si>
  <si>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</si>
  <si>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</si>
  <si>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</si>
  <si>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</si>
  <si>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</si>
  <si>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</si>
  <si>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</si>
  <si>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</si>
  <si>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</si>
  <si>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</si>
  <si>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</si>
  <si>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</si>
  <si>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</si>
  <si>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</si>
  <si>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</si>
  <si>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</si>
  <si>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</si>
  <si>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</si>
  <si>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</si>
  <si>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</si>
  <si>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</si>
  <si>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</si>
  <si>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</si>
  <si>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</si>
  <si>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</si>
  <si>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</si>
  <si>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</si>
  <si>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</si>
  <si>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</si>
  <si>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</si>
  <si>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</si>
  <si>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</si>
  <si>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</si>
  <si>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</si>
  <si>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</si>
  <si>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</si>
  <si>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</si>
  <si>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</si>
  <si>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</si>
  <si>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</si>
  <si>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</si>
  <si>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</si>
  <si>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</si>
  <si>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</si>
  <si>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</si>
  <si>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</si>
  <si>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</si>
  <si>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</si>
  <si>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</si>
  <si>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</si>
  <si>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</si>
  <si>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</si>
  <si>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</si>
  <si>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</si>
  <si>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</si>
  <si>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</si>
  <si>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</si>
  <si>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</si>
  <si>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</si>
  <si>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</si>
  <si>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</si>
  <si>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</si>
  <si>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</si>
  <si>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</si>
  <si>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</si>
  <si>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</si>
  <si>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</si>
  <si>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</si>
  <si>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</si>
  <si>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</si>
  <si>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</si>
  <si>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</si>
  <si>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</si>
  <si>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</si>
  <si>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</si>
  <si>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</si>
  <si>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</si>
  <si>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</si>
  <si>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</si>
  <si>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</si>
  <si>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</si>
  <si>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</si>
  <si>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</si>
  <si>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</si>
  <si>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</si>
  <si>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</si>
  <si>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</si>
  <si>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</si>
  <si>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</si>
  <si>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</si>
  <si>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</si>
  <si>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</si>
  <si>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</si>
  <si>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</si>
  <si>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</si>
  <si>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</si>
  <si>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</si>
  <si>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</si>
  <si>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</si>
  <si>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</si>
  <si>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</si>
  <si>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</si>
  <si>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</si>
  <si>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</si>
  <si>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</si>
  <si>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</si>
  <si>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</si>
  <si>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</si>
  <si>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</si>
  <si>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</si>
  <si>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</si>
  <si>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</si>
  <si>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</si>
  <si>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</si>
  <si>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</si>
  <si>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</si>
  <si>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</si>
  <si>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</si>
  <si>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</si>
  <si>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</si>
  <si>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</si>
  <si>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</si>
  <si>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</si>
  <si>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</si>
  <si>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</si>
  <si>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</si>
  <si>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</si>
  <si>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</si>
  <si>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</si>
  <si>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</si>
  <si>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</si>
  <si>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</si>
  <si>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</si>
  <si>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</si>
  <si>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</si>
  <si>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</si>
  <si>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</si>
  <si>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</si>
  <si>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</si>
  <si>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</si>
  <si>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</si>
  <si>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</si>
  <si>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</si>
  <si>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</si>
  <si>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</si>
  <si>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</si>
  <si>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</si>
  <si>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</si>
  <si>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</si>
  <si>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</si>
  <si>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</si>
  <si>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</si>
  <si>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</si>
  <si>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</si>
  <si>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</si>
  <si>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</si>
  <si>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</si>
  <si>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</si>
  <si>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</si>
  <si>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</si>
  <si>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</si>
  <si>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</si>
  <si>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</si>
  <si>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</si>
  <si>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</si>
  <si>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</si>
  <si>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</si>
  <si>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</si>
  <si>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</si>
  <si>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</si>
  <si>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</si>
  <si>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</si>
  <si>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</si>
  <si>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</si>
  <si>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</si>
  <si>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</si>
  <si>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</si>
  <si>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</si>
  <si>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</si>
  <si>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</si>
  <si>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</si>
  <si>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</si>
  <si>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</si>
  <si>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</si>
  <si>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</si>
  <si>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</si>
  <si>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</si>
  <si>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</si>
  <si>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</si>
  <si>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</si>
  <si>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</si>
  <si>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</si>
  <si>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</si>
  <si>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</si>
  <si>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</si>
  <si>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</si>
  <si>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</si>
  <si>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</si>
  <si>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</si>
  <si>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</si>
  <si>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</si>
  <si>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</si>
  <si>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</si>
  <si>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</si>
  <si>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</si>
  <si>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</si>
  <si>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</si>
  <si>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</si>
  <si>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</si>
  <si>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</si>
  <si>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</si>
  <si>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</si>
  <si>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</si>
  <si>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</si>
  <si>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</si>
  <si>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</si>
  <si>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</si>
  <si>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</si>
  <si>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</si>
  <si>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</si>
  <si>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</si>
  <si>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</si>
  <si>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</si>
  <si>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</si>
  <si>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</si>
  <si>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</si>
  <si>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</si>
  <si>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</si>
  <si>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</si>
  <si>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</si>
  <si>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</si>
  <si>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</si>
  <si>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</si>
  <si>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</si>
  <si>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</si>
  <si>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</si>
  <si>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</si>
  <si>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</si>
  <si>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</si>
  <si>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</si>
  <si>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</si>
  <si>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</si>
  <si>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</si>
  <si>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</si>
  <si>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</si>
  <si>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</si>
  <si>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</si>
  <si>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</si>
  <si>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</si>
  <si>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</si>
  <si>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</si>
  <si>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</si>
  <si>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</si>
  <si>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</si>
  <si>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</si>
  <si>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</si>
  <si>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</si>
  <si>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</si>
  <si>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</si>
  <si>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</si>
  <si>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</si>
  <si>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</si>
  <si>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</si>
  <si>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</si>
  <si>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</si>
  <si>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</si>
  <si>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</si>
  <si>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</si>
  <si>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</si>
  <si>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</si>
  <si>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</si>
  <si>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</si>
  <si>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</si>
  <si>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</si>
  <si>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</si>
  <si>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</si>
  <si>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</si>
  <si>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</si>
  <si>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</si>
  <si>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</si>
  <si>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</si>
  <si>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</si>
  <si>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</si>
  <si>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</si>
  <si>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</si>
  <si>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</si>
  <si>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</si>
  <si>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</si>
  <si>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</si>
  <si>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</si>
  <si>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</si>
  <si>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</si>
  <si>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</si>
  <si>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</si>
  <si>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</si>
  <si>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</si>
  <si>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</si>
  <si>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</si>
  <si>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</si>
  <si>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</si>
  <si>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</si>
  <si>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</si>
  <si>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</si>
  <si>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</si>
  <si>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</si>
  <si>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</si>
  <si>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</si>
  <si>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</si>
  <si>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</si>
  <si>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</si>
  <si>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</si>
  <si>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</si>
  <si>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</si>
  <si>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</si>
  <si>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</si>
  <si>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</si>
  <si>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</si>
  <si>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</si>
  <si>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</si>
  <si>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</si>
  <si>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</si>
  <si>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</si>
  <si>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</si>
  <si>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</si>
  <si>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</si>
  <si>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</si>
  <si>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</si>
  <si>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</si>
  <si>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</si>
  <si>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</si>
  <si>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</si>
  <si>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</si>
  <si>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</si>
  <si>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</si>
  <si>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</si>
  <si>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</si>
  <si>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</si>
  <si>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</si>
  <si>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</si>
  <si>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</si>
  <si>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</si>
  <si>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</si>
  <si>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</si>
  <si>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</si>
  <si>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</si>
  <si>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</si>
  <si>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</si>
  <si>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</si>
  <si>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</si>
  <si>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</si>
  <si>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</si>
  <si>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</si>
  <si>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</si>
  <si>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</si>
  <si>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</si>
  <si>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</si>
  <si>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</si>
  <si>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</si>
  <si>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</si>
  <si>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</si>
  <si>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</si>
  <si>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</si>
  <si>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</si>
  <si>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</si>
  <si>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</si>
  <si>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</si>
  <si>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</si>
  <si>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</si>
  <si>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</si>
  <si>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</si>
  <si>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</si>
  <si>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</si>
  <si>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</si>
  <si>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</si>
  <si>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</si>
  <si>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</si>
  <si>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</si>
  <si>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</si>
  <si>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</si>
  <si>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</si>
  <si>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</si>
  <si>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</si>
  <si>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</si>
  <si>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</si>
  <si>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</si>
  <si>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</si>
  <si>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</si>
  <si>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</si>
  <si>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</si>
  <si>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</si>
  <si>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</si>
  <si>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</si>
  <si>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</si>
  <si>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</si>
  <si>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</si>
  <si>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</si>
  <si>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</si>
  <si>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</si>
  <si>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</si>
  <si>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</si>
  <si>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</si>
  <si>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</si>
  <si>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</si>
  <si>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</si>
  <si>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</si>
  <si>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</si>
  <si>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</si>
  <si>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</si>
  <si>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</si>
  <si>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</si>
  <si>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</si>
  <si>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</si>
  <si>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</si>
  <si>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</si>
  <si>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</si>
  <si>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</si>
  <si>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</si>
  <si>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</si>
  <si>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</si>
  <si>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</si>
  <si>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</si>
  <si>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</si>
  <si>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</si>
  <si>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</si>
  <si>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</si>
  <si>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</si>
  <si>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</si>
  <si>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</si>
  <si>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</si>
  <si>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</si>
  <si>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</si>
  <si>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</si>
  <si>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</si>
  <si>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</si>
  <si>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</si>
  <si>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</si>
  <si>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</si>
  <si>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</si>
  <si>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</si>
  <si>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</si>
  <si>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</si>
  <si>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</si>
  <si>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</si>
  <si>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</si>
  <si>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</si>
  <si>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</si>
  <si>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</si>
  <si>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</si>
  <si>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</si>
  <si>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</si>
  <si>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</si>
  <si>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</si>
  <si>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</si>
  <si>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</si>
  <si>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</si>
  <si>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</si>
  <si>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</si>
  <si>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</si>
  <si>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</si>
  <si>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</si>
  <si>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</si>
  <si>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</si>
  <si>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</si>
  <si>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</si>
  <si>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</si>
  <si>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</si>
  <si>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</si>
  <si>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</si>
  <si>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</si>
  <si>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</si>
  <si>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</si>
  <si>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</si>
  <si>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</si>
  <si>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</si>
  <si>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</si>
  <si>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</si>
  <si>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</si>
  <si>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</si>
  <si>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</si>
  <si>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</si>
  <si>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</si>
  <si>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</si>
  <si>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</si>
  <si>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</si>
  <si>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</si>
  <si>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</si>
  <si>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</si>
  <si>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</si>
  <si>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</si>
  <si>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</si>
  <si>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</si>
  <si>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</si>
  <si>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</si>
  <si>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</si>
  <si>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</si>
  <si>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</si>
  <si>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</si>
  <si>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</si>
  <si>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</si>
  <si>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</si>
  <si>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</si>
  <si>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</si>
  <si>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</si>
  <si>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</si>
  <si>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</si>
  <si>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</si>
  <si>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</si>
  <si>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</si>
  <si>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</si>
  <si>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</si>
  <si>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</si>
  <si>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</si>
  <si>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</si>
  <si>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</si>
  <si>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</si>
  <si>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</si>
  <si>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</si>
  <si>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</si>
  <si>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</si>
  <si>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</si>
  <si>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</si>
  <si>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</si>
  <si>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</si>
  <si>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</si>
  <si>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</si>
  <si>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</si>
  <si>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</si>
  <si>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</si>
  <si>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</si>
  <si>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</si>
  <si>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</si>
  <si>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</si>
  <si>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</si>
  <si>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</si>
  <si>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</si>
  <si>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</si>
  <si>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</si>
  <si>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</si>
  <si>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</si>
  <si>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</si>
  <si>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</si>
  <si>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</si>
  <si>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</si>
  <si>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</si>
  <si>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</si>
  <si>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</si>
  <si>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</si>
  <si>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</si>
  <si>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</si>
  <si>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</si>
  <si>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</si>
  <si>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</si>
  <si>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</si>
  <si>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</si>
  <si>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</si>
  <si>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</si>
  <si>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</si>
  <si>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</si>
  <si>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</si>
  <si>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</si>
  <si>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</si>
  <si>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</si>
  <si>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</si>
  <si>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</si>
  <si>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</si>
  <si>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</si>
  <si>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</si>
  <si>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</si>
  <si>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</si>
  <si>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</si>
  <si>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</si>
  <si>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</si>
  <si>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</si>
  <si>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</si>
  <si>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</si>
  <si>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</si>
  <si>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</si>
  <si>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</si>
  <si>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</si>
  <si>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</si>
  <si>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</si>
  <si>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</si>
  <si>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</si>
  <si>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</si>
  <si>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</si>
  <si>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</si>
  <si>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</si>
  <si>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</si>
  <si>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</si>
  <si>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</si>
  <si>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</si>
  <si>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</si>
  <si>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</si>
  <si>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</si>
  <si>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</si>
  <si>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</si>
  <si>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</si>
  <si>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</si>
  <si>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</si>
  <si>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</si>
  <si>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</si>
  <si>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</si>
  <si>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</si>
  <si>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</si>
  <si>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</si>
  <si>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</si>
  <si>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</si>
  <si>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</si>
  <si>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</si>
  <si>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</si>
  <si>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</si>
  <si>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</si>
  <si>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</si>
  <si>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</si>
  <si>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</si>
  <si>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</si>
  <si>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</si>
  <si>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</si>
  <si>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</si>
  <si>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</si>
  <si>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</si>
  <si>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</si>
  <si>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</si>
  <si>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</si>
  <si>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</si>
  <si>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</si>
  <si>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</si>
  <si>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</si>
  <si>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</si>
  <si>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</si>
  <si>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</si>
  <si>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</si>
  <si>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</si>
  <si>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</si>
  <si>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</si>
  <si>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</si>
  <si>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</si>
  <si>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</si>
  <si>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</si>
  <si>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</si>
  <si>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</si>
  <si>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</si>
  <si>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</si>
  <si>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</si>
  <si>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</si>
  <si>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</si>
  <si>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</si>
  <si>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</si>
  <si>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</si>
  <si>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</si>
  <si>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</si>
  <si>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</si>
  <si>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</si>
  <si>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</si>
  <si>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</si>
  <si>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</si>
  <si>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</si>
  <si>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</si>
  <si>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</si>
  <si>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</si>
  <si>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</si>
  <si>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</si>
  <si>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</si>
  <si>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</si>
  <si>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</si>
  <si>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</si>
  <si>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</si>
  <si>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</si>
  <si>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</si>
  <si>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</si>
  <si>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</si>
  <si>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</si>
  <si>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</si>
  <si>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</si>
  <si>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</si>
  <si>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</si>
  <si>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</si>
  <si>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</si>
  <si>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</si>
  <si>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</si>
  <si>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</si>
  <si>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</si>
  <si>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</si>
  <si>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</si>
  <si>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</si>
  <si>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</si>
  <si>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</si>
  <si>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</si>
  <si>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</si>
  <si>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</si>
  <si>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</si>
  <si>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</si>
  <si>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</si>
  <si>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</si>
  <si>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</si>
  <si>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</si>
  <si>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</si>
  <si>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</si>
  <si>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</si>
  <si>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</si>
  <si>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</si>
  <si>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</si>
  <si>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</si>
  <si>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</si>
  <si>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</si>
  <si>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</si>
  <si>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</si>
  <si>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</si>
  <si>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</si>
  <si>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</si>
  <si>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</si>
  <si>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</si>
  <si>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</si>
  <si>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</si>
  <si>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</si>
  <si>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</si>
  <si>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</si>
  <si>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</si>
  <si>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</si>
  <si>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</si>
  <si>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</si>
  <si>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</si>
  <si>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</si>
  <si>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</si>
  <si>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</si>
  <si>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</si>
  <si>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</si>
  <si>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</si>
  <si>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</si>
  <si>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</si>
  <si>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</si>
  <si>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</si>
  <si>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</si>
  <si>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</si>
  <si>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</si>
  <si>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</si>
  <si>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</si>
  <si>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</si>
  <si>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</si>
  <si>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</si>
  <si>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</si>
  <si>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</si>
  <si>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</si>
  <si>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</si>
  <si>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</si>
  <si>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</si>
  <si>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</si>
  <si>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</si>
  <si>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</si>
  <si>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</si>
  <si>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</si>
  <si>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</si>
  <si>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</si>
  <si>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</si>
  <si>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</si>
  <si>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</si>
  <si>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</si>
  <si>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</si>
  <si>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</si>
  <si>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</si>
  <si>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</si>
  <si>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</si>
  <si>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</si>
  <si>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</si>
  <si>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</si>
  <si>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</si>
  <si>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</si>
  <si>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</si>
  <si>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</si>
  <si>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</si>
  <si>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</si>
  <si>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</si>
  <si>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</si>
  <si>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</si>
  <si>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</si>
  <si>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</si>
  <si>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</si>
  <si>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</si>
  <si>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</si>
  <si>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</si>
  <si>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</si>
  <si>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</si>
  <si>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</si>
  <si>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</si>
  <si>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</si>
  <si>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</si>
  <si>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</si>
  <si>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</si>
  <si>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</si>
  <si>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</si>
  <si>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</si>
  <si>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</si>
  <si>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</si>
  <si>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</si>
  <si>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</si>
  <si>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</si>
  <si>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</si>
  <si>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</si>
  <si>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</si>
  <si>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</si>
  <si>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</si>
  <si>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</si>
  <si>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</si>
  <si>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</si>
  <si>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</si>
  <si>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</si>
  <si>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</si>
  <si>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</si>
  <si>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</si>
  <si>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</si>
  <si>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</si>
  <si>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</si>
  <si>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</si>
  <si>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</si>
  <si>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</si>
  <si>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</si>
  <si>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</si>
  <si>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</si>
  <si>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</si>
  <si>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</si>
  <si>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</si>
  <si>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</si>
  <si>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</si>
  <si>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</si>
  <si>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</si>
  <si>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</si>
  <si>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</si>
  <si>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</si>
  <si>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</si>
  <si>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</si>
  <si>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</si>
  <si>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</si>
  <si>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</si>
  <si>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</si>
  <si>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</si>
  <si>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</si>
  <si>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</si>
  <si>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</si>
  <si>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</si>
  <si>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</si>
  <si>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</si>
  <si>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</si>
  <si>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</si>
  <si>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</si>
  <si>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</si>
  <si>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</si>
  <si>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</si>
  <si>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</si>
  <si>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</si>
  <si>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</si>
  <si>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</si>
  <si>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</si>
  <si>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</si>
  <si>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</si>
  <si>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</si>
  <si>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</si>
  <si>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</si>
  <si>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</si>
  <si>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</si>
  <si>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</si>
  <si>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</si>
  <si>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</si>
  <si>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</si>
  <si>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</si>
  <si>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</si>
  <si>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</si>
  <si>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</si>
  <si>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</si>
  <si>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</si>
  <si>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</si>
  <si>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</si>
  <si>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</si>
  <si>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</si>
  <si>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</si>
  <si>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</si>
  <si>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</si>
  <si>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</si>
  <si>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</si>
  <si>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</si>
  <si>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</si>
  <si>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</si>
  <si>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</si>
  <si>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</si>
  <si>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</si>
  <si>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</si>
  <si>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</si>
  <si>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</si>
  <si>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</si>
  <si>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</si>
  <si>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</si>
  <si>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</si>
  <si>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</si>
  <si>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</si>
  <si>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</si>
  <si>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</si>
  <si>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</si>
  <si>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</si>
  <si>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</si>
  <si>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</si>
  <si>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</si>
  <si>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</si>
  <si>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</si>
  <si>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</si>
  <si>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</si>
  <si>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</si>
  <si>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</si>
  <si>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</si>
  <si>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</si>
  <si>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</si>
  <si>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</si>
  <si>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</si>
  <si>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</si>
  <si>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</si>
  <si>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</si>
  <si>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</si>
  <si>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</si>
  <si>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</si>
  <si>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</si>
  <si>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</si>
  <si>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</si>
  <si>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</si>
  <si>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</si>
  <si>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</si>
  <si>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</si>
  <si>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</si>
  <si>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</si>
  <si>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</si>
  <si>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</si>
  <si>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</si>
  <si>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</si>
  <si>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</si>
  <si>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</si>
  <si>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</si>
  <si>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</si>
  <si>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</si>
  <si>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</si>
  <si>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</si>
  <si>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</si>
  <si>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</si>
  <si>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</si>
  <si>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</si>
  <si>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</si>
  <si>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</si>
  <si>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</si>
  <si>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</si>
  <si>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</si>
  <si>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</si>
  <si>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</si>
  <si>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</si>
  <si>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</si>
  <si>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</si>
  <si>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</si>
  <si>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</si>
  <si>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</si>
  <si>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</si>
  <si>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</si>
  <si>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</si>
  <si>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</si>
  <si>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</si>
  <si>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</si>
  <si>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</si>
  <si>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</si>
  <si>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</si>
  <si>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</si>
  <si>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</si>
  <si>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</si>
  <si>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</si>
  <si>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</si>
  <si>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</si>
  <si>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</si>
  <si>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</si>
  <si>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</si>
  <si>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</si>
  <si>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</si>
  <si>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</si>
  <si>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</si>
  <si>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</si>
  <si>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</si>
  <si>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</si>
  <si>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</si>
  <si>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</si>
  <si>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</si>
  <si>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</si>
  <si>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</si>
  <si>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</si>
  <si>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</si>
  <si>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</si>
  <si>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</si>
  <si>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</si>
  <si>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</si>
  <si>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</si>
  <si>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</si>
  <si>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</si>
  <si>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</si>
  <si>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</si>
  <si>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</si>
  <si>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</si>
  <si>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</si>
  <si>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</si>
  <si>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</si>
  <si>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</si>
  <si>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</si>
  <si>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</si>
  <si>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</si>
  <si>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</si>
  <si>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</si>
  <si>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</si>
  <si>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</si>
  <si>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</si>
  <si>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</si>
  <si>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</si>
  <si>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</si>
  <si>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</si>
  <si>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</si>
  <si>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</si>
  <si>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</si>
  <si>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</si>
  <si>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</si>
  <si>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</si>
  <si>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</si>
  <si>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</si>
  <si>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</si>
  <si>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</si>
  <si>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</si>
  <si>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</si>
  <si>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</si>
  <si>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</si>
  <si>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</si>
  <si>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</si>
  <si>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</si>
  <si>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</si>
  <si>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</si>
  <si>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</si>
  <si>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</si>
  <si>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</si>
  <si>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</si>
  <si>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</si>
  <si>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</si>
  <si>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</si>
  <si>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</si>
  <si>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</si>
  <si>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</si>
  <si>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</si>
  <si>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</si>
  <si>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</si>
  <si>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</si>
  <si>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</si>
  <si>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</si>
  <si>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</si>
  <si>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</si>
  <si>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</si>
  <si>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</si>
  <si>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</si>
  <si>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</si>
  <si>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</si>
  <si>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</si>
  <si>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</si>
  <si>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</si>
  <si>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</si>
  <si>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</si>
  <si>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</si>
  <si>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</si>
  <si>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</si>
  <si>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</si>
  <si>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</si>
  <si>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</si>
  <si>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</si>
  <si>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</si>
  <si>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</si>
  <si>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</si>
  <si>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</si>
  <si>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</si>
  <si>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</si>
  <si>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</si>
  <si>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</si>
  <si>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</si>
  <si>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</si>
  <si>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</si>
  <si>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</si>
  <si>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</si>
  <si>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</si>
  <si>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</si>
  <si>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</si>
  <si>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</si>
  <si>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</si>
  <si>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</si>
  <si>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</si>
  <si>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</si>
  <si>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</si>
  <si>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</si>
  <si>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</si>
  <si>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</si>
  <si>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</si>
  <si>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</si>
  <si>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</si>
  <si>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</si>
  <si>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</si>
  <si>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</si>
  <si>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</si>
  <si>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</si>
  <si>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</si>
  <si>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</si>
  <si>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</si>
  <si>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</si>
  <si>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</si>
  <si>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</si>
  <si>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</si>
  <si>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</si>
  <si>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</si>
  <si>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</si>
  <si>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</si>
  <si>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</si>
  <si>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</si>
  <si>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</si>
  <si>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</si>
  <si>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</si>
  <si>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</si>
  <si>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</si>
  <si>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</si>
  <si>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</si>
  <si>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</si>
  <si>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</si>
  <si>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</si>
  <si>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</si>
  <si>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</si>
  <si>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</si>
  <si>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</si>
  <si>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</si>
  <si>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</si>
  <si>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</si>
  <si>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</si>
  <si>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</si>
  <si>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</si>
  <si>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</si>
  <si>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</si>
  <si>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</si>
  <si>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</si>
  <si>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</si>
  <si>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</si>
  <si>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</si>
  <si>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</si>
  <si>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</si>
  <si>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</si>
  <si>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</si>
  <si>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</si>
  <si>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</si>
  <si>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</si>
  <si>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</si>
  <si>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</si>
  <si>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</si>
  <si>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</si>
  <si>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</si>
  <si>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</si>
  <si>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</si>
  <si>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</si>
  <si>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</si>
  <si>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</si>
  <si>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</si>
  <si>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</si>
  <si>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</si>
  <si>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</si>
  <si>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</si>
  <si>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</si>
  <si>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</si>
  <si>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</si>
  <si>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</si>
  <si>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</si>
  <si>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</si>
  <si>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</si>
  <si>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</si>
  <si>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</si>
  <si>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</si>
  <si>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</si>
  <si>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</si>
  <si>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</si>
  <si>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</si>
  <si>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</si>
  <si>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</si>
  <si>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</si>
  <si>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</si>
  <si>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</si>
  <si>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</si>
  <si>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</si>
  <si>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</si>
  <si>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</si>
  <si>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</si>
  <si>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</si>
  <si>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</si>
  <si>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</si>
  <si>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</si>
  <si>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</si>
  <si>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</si>
  <si>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</si>
  <si>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</si>
  <si>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</si>
  <si>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</si>
  <si>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</si>
  <si>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</si>
  <si>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</si>
  <si>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</si>
  <si>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</si>
  <si>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</si>
  <si>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</si>
  <si>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</si>
  <si>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</si>
  <si>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</si>
  <si>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</si>
  <si>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</si>
  <si>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</si>
  <si>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</si>
  <si>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</si>
  <si>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</si>
  <si>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</si>
  <si>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</si>
  <si>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</si>
  <si>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</si>
  <si>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</si>
  <si>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</si>
  <si>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</si>
  <si>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</si>
  <si>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</si>
  <si>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</si>
  <si>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</si>
  <si>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</si>
  <si>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</si>
  <si>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</si>
  <si>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</si>
  <si>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</si>
  <si>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</si>
  <si>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</si>
  <si>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</si>
  <si>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</si>
  <si>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</si>
  <si>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</si>
  <si>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</si>
  <si>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</si>
  <si>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</si>
  <si>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</si>
  <si>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</si>
  <si>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</si>
  <si>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</si>
  <si>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</si>
  <si>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</si>
  <si>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</si>
  <si>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</si>
  <si>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</si>
  <si>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</si>
  <si>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</si>
  <si>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</si>
  <si>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</si>
  <si>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</si>
  <si>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</si>
  <si>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</si>
  <si>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</si>
  <si>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</si>
  <si>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</si>
  <si>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</si>
  <si>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</si>
  <si>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</si>
  <si>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</si>
  <si>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</si>
  <si>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</si>
  <si>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</si>
  <si>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</si>
  <si>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</si>
  <si>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</si>
  <si>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</si>
  <si>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</si>
  <si>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</si>
  <si>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</si>
  <si>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</si>
  <si>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</si>
  <si>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</si>
  <si>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</si>
  <si>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</si>
  <si>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</si>
  <si>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</si>
  <si>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</si>
  <si>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</si>
  <si>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</si>
  <si>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</si>
  <si>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</si>
  <si>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</si>
  <si>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</si>
  <si>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</si>
  <si>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</si>
  <si>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</si>
  <si>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</si>
  <si>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</si>
  <si>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</si>
  <si>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</si>
  <si>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</si>
  <si>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</si>
  <si>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</si>
  <si>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</si>
  <si>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</si>
  <si>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</si>
  <si>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</si>
  <si>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</si>
  <si>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</si>
  <si>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</si>
  <si>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</si>
  <si>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</si>
  <si>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</si>
  <si>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</si>
  <si>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</si>
  <si>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</si>
  <si>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</si>
  <si>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</si>
  <si>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</si>
  <si>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</si>
  <si>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</si>
  <si>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</si>
  <si>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</si>
  <si>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</si>
  <si>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</si>
  <si>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</si>
  <si>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</si>
  <si>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</si>
  <si>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</si>
  <si>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</si>
  <si>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</si>
  <si>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</si>
  <si>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</si>
  <si>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</si>
  <si>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</si>
  <si>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</si>
  <si>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</si>
  <si>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</si>
  <si>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</si>
  <si>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</si>
  <si>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</si>
  <si>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</si>
  <si>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</si>
  <si>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</si>
  <si>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</si>
  <si>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</si>
  <si>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</si>
  <si>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</si>
  <si>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</si>
  <si>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</si>
  <si>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</si>
  <si>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</si>
  <si>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</si>
  <si>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</si>
  <si>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</si>
  <si>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</si>
  <si>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</si>
  <si>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</si>
  <si>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</si>
  <si>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</si>
  <si>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</si>
  <si>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</si>
  <si>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</si>
  <si>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</si>
  <si>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</si>
  <si>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</si>
  <si>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</si>
  <si>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</si>
  <si>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</si>
  <si>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</si>
  <si>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</si>
  <si>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</si>
  <si>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</si>
  <si>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</si>
  <si>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</si>
  <si>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</si>
  <si>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</si>
  <si>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</si>
  <si>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</si>
  <si>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</si>
  <si>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</si>
  <si>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</si>
  <si>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</si>
  <si>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</si>
  <si>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</si>
  <si>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</si>
  <si>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</si>
  <si>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</si>
  <si>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</si>
  <si>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</si>
  <si>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</si>
  <si>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</si>
  <si>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</si>
  <si>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</si>
  <si>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</si>
  <si>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</si>
  <si>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</si>
  <si>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</si>
  <si>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</si>
  <si>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</si>
  <si>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</si>
  <si>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</si>
  <si>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</si>
  <si>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</si>
  <si>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</si>
  <si>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</si>
  <si>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</si>
  <si>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</si>
  <si>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</si>
  <si>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</si>
  <si>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</si>
  <si>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</si>
  <si>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</si>
  <si>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</si>
  <si>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</si>
  <si>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</si>
  <si>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</si>
  <si>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</si>
  <si>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</si>
  <si>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</si>
  <si>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</si>
  <si>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</si>
  <si>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</si>
  <si>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</si>
  <si>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</si>
  <si>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</si>
  <si>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</si>
  <si>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</si>
  <si>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</si>
  <si>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</si>
  <si>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</si>
  <si>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</si>
  <si>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</si>
  <si>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</si>
  <si>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</si>
  <si>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</si>
  <si>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</si>
  <si>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</si>
  <si>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</si>
  <si>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</si>
  <si>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</si>
  <si>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</si>
  <si>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</si>
  <si>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</si>
  <si>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</si>
  <si>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</si>
  <si>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</si>
  <si>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</si>
  <si>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</si>
  <si>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</si>
  <si>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</si>
  <si>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</si>
  <si>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</si>
  <si>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</si>
  <si>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</si>
  <si>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</si>
  <si>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</si>
  <si>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</si>
  <si>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</si>
  <si>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</si>
  <si>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</si>
  <si>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</si>
  <si>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</si>
  <si>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</si>
  <si>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</si>
  <si>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</si>
  <si>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</si>
  <si>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</si>
  <si>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</si>
  <si>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</si>
  <si>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</si>
  <si>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</si>
  <si>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</si>
  <si>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</si>
  <si>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</si>
  <si>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</si>
  <si>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</si>
  <si>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</si>
  <si>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</si>
  <si>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</si>
  <si>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</si>
  <si>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</si>
  <si>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</si>
  <si>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</si>
  <si>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</si>
  <si>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</si>
  <si>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</si>
  <si>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</si>
  <si>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</si>
  <si>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</si>
  <si>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</si>
  <si>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</si>
  <si>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</si>
  <si>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</si>
  <si>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</si>
  <si>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</si>
  <si>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</si>
  <si>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</si>
  <si>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</si>
  <si>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</si>
  <si>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</si>
  <si>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</si>
  <si>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</si>
  <si>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</si>
  <si>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</si>
  <si>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</si>
  <si>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</si>
  <si>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</si>
  <si>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</si>
  <si>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</si>
  <si>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</si>
  <si>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</si>
  <si>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</si>
  <si>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</si>
  <si>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</si>
  <si>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</si>
  <si>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</si>
  <si>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</si>
  <si>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</si>
  <si>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</si>
  <si>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</si>
  <si>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</si>
  <si>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</si>
  <si>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</si>
  <si>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</si>
  <si>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</si>
  <si>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</si>
  <si>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</si>
  <si>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</si>
  <si>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</si>
  <si>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</si>
  <si>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</si>
  <si>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</si>
  <si>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</si>
  <si>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</si>
  <si>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</si>
  <si>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</si>
  <si>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</si>
  <si>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</si>
  <si>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</si>
  <si>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</si>
  <si>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</si>
  <si>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</si>
  <si>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</si>
  <si>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</si>
  <si>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</si>
  <si>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</si>
  <si>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</si>
  <si>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</si>
  <si>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</si>
  <si>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</si>
  <si>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</si>
  <si>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</si>
  <si>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</si>
  <si>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</si>
  <si>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</si>
  <si>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</si>
  <si>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</si>
  <si>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</si>
  <si>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</si>
  <si>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</si>
  <si>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</si>
  <si>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</si>
  <si>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</si>
  <si>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</si>
  <si>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</si>
  <si>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</si>
  <si>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</si>
  <si>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</si>
  <si>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</si>
  <si>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</si>
  <si>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</si>
  <si>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</si>
  <si>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</si>
  <si>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</si>
  <si>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</si>
  <si>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</si>
  <si>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</si>
  <si>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</si>
  <si>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</si>
  <si>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</si>
  <si>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</si>
  <si>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</si>
  <si>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</si>
  <si>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</si>
  <si>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</si>
  <si>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</si>
  <si>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</si>
  <si>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</si>
  <si>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</si>
  <si>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</si>
  <si>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</si>
  <si>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</si>
  <si>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</si>
  <si>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</si>
  <si>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</si>
  <si>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</si>
  <si>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</si>
  <si>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</si>
  <si>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</si>
  <si>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</si>
  <si>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</si>
  <si>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</si>
  <si>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</si>
  <si>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</si>
  <si>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</si>
  <si>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</si>
  <si>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</si>
  <si>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</si>
  <si>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</si>
  <si>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</si>
  <si>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</si>
  <si>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</si>
  <si>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</si>
  <si>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</si>
  <si>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</si>
  <si>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</si>
  <si>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</si>
  <si>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</si>
  <si>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</si>
  <si>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</si>
  <si>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</si>
  <si>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</si>
  <si>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</si>
  <si>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</si>
  <si>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</si>
  <si>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</si>
  <si>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</si>
  <si>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</si>
  <si>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</si>
  <si>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</si>
  <si>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</si>
  <si>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</si>
  <si>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</si>
  <si>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</si>
  <si>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</si>
  <si>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</si>
  <si>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</si>
  <si>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</si>
  <si>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</si>
  <si>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</si>
  <si>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</si>
  <si>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</si>
  <si>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</si>
  <si>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</si>
  <si>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</si>
  <si>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</si>
  <si>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</si>
  <si>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</si>
  <si>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</si>
  <si>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</si>
  <si>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</si>
  <si>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</si>
  <si>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</si>
  <si>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</si>
  <si>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</si>
  <si>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</si>
  <si>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</si>
  <si>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</si>
  <si>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</si>
  <si>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</si>
  <si>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</si>
  <si>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</si>
  <si>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</si>
  <si>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</si>
  <si>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</si>
  <si>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</si>
  <si>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</si>
  <si>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</si>
  <si>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</si>
  <si>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</si>
  <si>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</si>
  <si>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</si>
  <si>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</si>
  <si>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</si>
  <si>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</si>
  <si>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</si>
  <si>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</si>
  <si>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</si>
  <si>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</si>
  <si>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</si>
  <si>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</si>
  <si>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</si>
  <si>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</si>
  <si>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</si>
  <si>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</si>
  <si>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</si>
  <si>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</si>
  <si>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</si>
  <si>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</si>
  <si>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</si>
  <si>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</si>
  <si>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</si>
  <si>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</si>
  <si>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</si>
  <si>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</si>
  <si>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</si>
  <si>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</si>
  <si>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</si>
  <si>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</si>
  <si>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</si>
  <si>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</si>
  <si>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</si>
  <si>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</si>
  <si>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</si>
  <si>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</si>
  <si>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</si>
  <si>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</si>
  <si>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</si>
  <si>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</si>
  <si>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</si>
  <si>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</si>
  <si>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</si>
  <si>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</si>
  <si>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</si>
  <si>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</si>
  <si>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</si>
  <si>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</si>
  <si>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</si>
  <si>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</si>
  <si>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</si>
  <si>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</si>
  <si>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</si>
  <si>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</si>
  <si>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</si>
  <si>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</si>
  <si>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</si>
  <si>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</si>
  <si>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</si>
  <si>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</si>
  <si>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</si>
  <si>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</si>
  <si>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</si>
  <si>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</si>
  <si>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</si>
  <si>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</si>
  <si>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</si>
  <si>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</si>
  <si>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</si>
  <si>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</si>
  <si>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</si>
  <si>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</si>
  <si>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</si>
  <si>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</si>
  <si>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</si>
  <si>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</si>
  <si>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</si>
  <si>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</si>
  <si>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</si>
  <si>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</si>
  <si>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</si>
  <si>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</si>
  <si>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</si>
  <si>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</si>
  <si>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</si>
  <si>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</si>
  <si>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</si>
  <si>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</si>
  <si>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</si>
  <si>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</si>
  <si>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</si>
  <si>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</si>
  <si>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</si>
  <si>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</si>
  <si>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</si>
  <si>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</si>
  <si>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</si>
  <si>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</si>
  <si>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</si>
  <si>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</si>
  <si>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</si>
  <si>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</si>
  <si>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</si>
  <si>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</si>
  <si>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</si>
  <si>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</si>
  <si>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</si>
  <si>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</si>
  <si>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</si>
  <si>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</si>
  <si>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</si>
  <si>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</si>
  <si>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</si>
  <si>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</si>
  <si>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</si>
  <si>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</si>
  <si>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</si>
  <si>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</si>
  <si>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</si>
  <si>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</si>
  <si>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</si>
  <si>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</si>
  <si>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</si>
  <si>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</si>
  <si>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</si>
  <si>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</si>
  <si>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</si>
  <si>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</si>
  <si>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</si>
  <si>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</si>
  <si>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</si>
  <si>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</si>
  <si>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</si>
  <si>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</si>
  <si>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</si>
  <si>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</si>
  <si>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</si>
  <si>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</si>
  <si>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</si>
  <si>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</si>
  <si>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</si>
  <si>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</si>
  <si>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</si>
  <si>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</si>
  <si>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</si>
  <si>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</si>
  <si>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</si>
  <si>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</si>
  <si>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</si>
  <si>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</si>
  <si>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</si>
  <si>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</si>
  <si>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</si>
  <si>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</si>
  <si>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</si>
  <si>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</si>
  <si>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</si>
  <si>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</si>
  <si>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</si>
  <si>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</si>
  <si>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</si>
  <si>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</si>
  <si>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</si>
  <si>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</si>
  <si>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</si>
  <si>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</si>
  <si>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</si>
  <si>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</si>
  <si>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</si>
  <si>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</si>
  <si>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</si>
  <si>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</si>
  <si>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</si>
  <si>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</si>
  <si>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</si>
  <si>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</si>
  <si>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</si>
  <si>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</si>
  <si>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</si>
  <si>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</si>
  <si>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</si>
  <si>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</si>
  <si>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</si>
  <si>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</si>
  <si>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</si>
  <si>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</si>
  <si>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</si>
  <si>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</si>
  <si>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</si>
  <si>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</si>
  <si>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</si>
  <si>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</si>
  <si>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</si>
  <si>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</si>
  <si>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</si>
  <si>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</si>
  <si>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</si>
  <si>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</si>
  <si>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</si>
  <si>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</si>
  <si>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</si>
  <si>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</si>
  <si>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</si>
  <si>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</si>
  <si>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</si>
  <si>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</si>
  <si>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</si>
  <si>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</si>
  <si>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</si>
  <si>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</si>
  <si>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</si>
  <si>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</si>
  <si>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</si>
  <si>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</si>
  <si>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</si>
  <si>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</si>
  <si>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</si>
  <si>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</si>
  <si>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</si>
  <si>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</si>
  <si>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</si>
  <si>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</si>
  <si>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</si>
  <si>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</si>
  <si>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</si>
  <si>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</si>
  <si>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</si>
  <si>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</si>
  <si>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</si>
  <si>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</si>
  <si>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</si>
  <si>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</si>
  <si>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</si>
  <si>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</si>
  <si>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</si>
  <si>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</si>
  <si>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</si>
  <si>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</si>
  <si>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</si>
  <si>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</si>
  <si>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</si>
  <si>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</si>
  <si>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</si>
  <si>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</si>
  <si>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</si>
  <si>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</si>
  <si>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</si>
  <si>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</si>
  <si>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</si>
  <si>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</si>
  <si>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</si>
  <si>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</si>
  <si>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</si>
  <si>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</si>
  <si>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</si>
  <si>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</si>
  <si>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</si>
  <si>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</si>
  <si>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</si>
  <si>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</si>
  <si>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</si>
  <si>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</si>
  <si>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</si>
  <si>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</si>
  <si>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</si>
  <si>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</si>
  <si>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</si>
  <si>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</si>
  <si>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</si>
  <si>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</si>
  <si>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</si>
  <si>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</si>
  <si>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</si>
  <si>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</si>
  <si>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</si>
  <si>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</si>
  <si>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</si>
  <si>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</si>
  <si>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</si>
  <si>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</si>
  <si>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</si>
  <si>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</si>
  <si>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</si>
  <si>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</si>
  <si>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</si>
  <si>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</si>
  <si>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</si>
  <si>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</si>
  <si>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</si>
  <si>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</si>
  <si>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</si>
  <si>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</si>
  <si>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</si>
  <si>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</si>
  <si>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</si>
  <si>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</si>
  <si>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</si>
  <si>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</si>
  <si>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</si>
  <si>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</si>
  <si>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</si>
  <si>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</si>
  <si>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</si>
  <si>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</si>
  <si>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</si>
  <si>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</si>
  <si>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</si>
  <si>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</si>
  <si>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</si>
  <si>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</si>
  <si>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</si>
  <si>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</si>
  <si>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</si>
  <si>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</si>
  <si>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</si>
  <si>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</si>
  <si>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</si>
  <si>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</si>
  <si>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</si>
  <si>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</si>
  <si>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</si>
  <si>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</si>
  <si>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</si>
  <si>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</si>
  <si>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</si>
  <si>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</si>
  <si>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</si>
  <si>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</si>
  <si>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</si>
  <si>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</si>
  <si>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</si>
  <si>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</si>
  <si>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</si>
  <si>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</si>
  <si>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</si>
  <si>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</si>
  <si>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</si>
  <si>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</si>
  <si>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</si>
  <si>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</si>
  <si>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</si>
  <si>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</si>
  <si>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</si>
  <si>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</si>
  <si>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</si>
  <si>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</si>
  <si>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</si>
  <si>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</si>
  <si>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</si>
  <si>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</si>
  <si>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</si>
  <si>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</si>
  <si>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</si>
  <si>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</si>
  <si>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</si>
  <si>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</si>
  <si>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</si>
  <si>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</si>
  <si>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</si>
  <si>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</si>
  <si>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</si>
  <si>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</si>
  <si>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</si>
  <si>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</si>
  <si>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</si>
  <si>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</si>
  <si>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</si>
  <si>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</si>
  <si>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</si>
  <si>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</si>
  <si>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</si>
  <si>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</si>
  <si>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</si>
  <si>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</si>
  <si>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</si>
  <si>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</si>
  <si>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</si>
  <si>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</si>
  <si>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</si>
  <si>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</si>
  <si>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</si>
  <si>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</si>
  <si>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</si>
  <si>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</si>
  <si>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</si>
  <si>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</si>
  <si>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</si>
  <si>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</si>
  <si>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</si>
  <si>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</si>
  <si>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</si>
  <si>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</si>
  <si>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</si>
  <si>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</si>
  <si>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</si>
  <si>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</si>
  <si>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</si>
  <si>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</si>
  <si>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</si>
  <si>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</si>
  <si>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</si>
  <si>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</si>
  <si>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</si>
  <si>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</si>
  <si>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</si>
  <si>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</si>
  <si>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</si>
  <si>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</si>
  <si>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</si>
  <si>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</si>
  <si>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</si>
  <si>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</si>
  <si>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</si>
  <si>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</si>
  <si>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</si>
  <si>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</si>
  <si>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</si>
  <si>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</si>
  <si>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</si>
  <si>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</si>
  <si>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</si>
  <si>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</si>
  <si>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</si>
  <si>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</si>
  <si>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</si>
  <si>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</si>
  <si>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</si>
  <si>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</si>
  <si>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</si>
  <si>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</si>
  <si>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</si>
  <si>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</si>
  <si>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</si>
  <si>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</si>
  <si>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</si>
  <si>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</si>
  <si>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</si>
  <si>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</si>
  <si>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</si>
  <si>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</si>
  <si>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</si>
  <si>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</si>
  <si>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</si>
  <si>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</si>
  <si>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</si>
  <si>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</si>
  <si>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</si>
  <si>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</si>
  <si>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</si>
  <si>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</si>
  <si>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</si>
  <si>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</si>
  <si>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</si>
  <si>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</si>
  <si>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</si>
  <si>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</si>
  <si>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</si>
  <si>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</si>
  <si>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</si>
  <si>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</si>
  <si>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</si>
  <si>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</si>
  <si>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</si>
  <si>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</si>
  <si>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</si>
  <si>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</si>
  <si>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</si>
  <si>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</si>
  <si>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</si>
  <si>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</si>
  <si>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</si>
  <si>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</si>
  <si>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</si>
  <si>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</si>
  <si>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</si>
  <si>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</si>
  <si>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</si>
  <si>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</si>
  <si>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</si>
  <si>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</si>
  <si>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</si>
  <si>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</si>
  <si>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</si>
  <si>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</si>
  <si>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</si>
  <si>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</si>
  <si>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</si>
  <si>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</si>
  <si>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</si>
  <si>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</si>
  <si>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</si>
  <si>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</si>
  <si>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</si>
  <si>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</si>
  <si>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</si>
  <si>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</si>
  <si>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</si>
  <si>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</si>
  <si>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</si>
  <si>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</si>
  <si>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</si>
  <si>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</si>
  <si>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</si>
  <si>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</si>
  <si>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</si>
  <si>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</si>
  <si>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</si>
  <si>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</si>
  <si>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</si>
  <si>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</si>
  <si>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</si>
  <si>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</si>
  <si>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</si>
  <si>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</si>
  <si>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</si>
  <si>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</si>
  <si>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</si>
  <si>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</si>
  <si>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</si>
  <si>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</si>
  <si>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</si>
  <si>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</si>
  <si>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</si>
  <si>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</si>
  <si>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</si>
  <si>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</si>
  <si>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</si>
  <si>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</si>
  <si>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</si>
  <si>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</si>
  <si>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</si>
  <si>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</si>
  <si>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</si>
  <si>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</si>
  <si>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</si>
  <si>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</si>
  <si>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</si>
  <si>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</si>
  <si>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</si>
  <si>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</si>
  <si>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</si>
  <si>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</si>
  <si>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</si>
  <si>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</si>
  <si>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</si>
  <si>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</si>
  <si>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</si>
  <si>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</si>
  <si>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</si>
  <si>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</si>
  <si>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</si>
  <si>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</si>
  <si>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</si>
  <si>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</si>
  <si>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</si>
  <si>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</si>
  <si>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</si>
  <si>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</si>
  <si>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</si>
  <si>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</si>
  <si>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</si>
  <si>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</si>
  <si>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</si>
  <si>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</si>
  <si>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</si>
  <si>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</si>
  <si>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</si>
  <si>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</si>
  <si>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</si>
  <si>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</si>
  <si>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</si>
  <si>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</si>
  <si>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</si>
  <si>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</si>
  <si>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</si>
  <si>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</si>
  <si>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</si>
  <si>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</si>
  <si>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</si>
  <si>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</si>
  <si>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</si>
  <si>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</si>
  <si>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</si>
  <si>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</si>
  <si>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</si>
  <si>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</si>
  <si>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</si>
  <si>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</si>
  <si>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</si>
  <si>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</si>
  <si>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</si>
  <si>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</si>
  <si>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</si>
  <si>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</si>
  <si>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</si>
  <si>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</si>
  <si>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</si>
  <si>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</si>
  <si>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</si>
  <si>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</si>
  <si>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</si>
  <si>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</si>
  <si>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</si>
  <si>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</si>
  <si>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</si>
  <si>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</si>
  <si>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</si>
  <si>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</si>
  <si>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</si>
  <si>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</si>
  <si>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</si>
  <si>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</si>
  <si>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</si>
  <si>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</si>
  <si>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</si>
  <si>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</si>
  <si>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</si>
  <si>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</si>
  <si>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</si>
  <si>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</si>
  <si>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</si>
  <si>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</si>
  <si>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</si>
  <si>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</si>
  <si>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</si>
  <si>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</si>
  <si>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</si>
  <si>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</si>
  <si>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</si>
  <si>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</si>
  <si>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</si>
  <si>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</si>
  <si>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</si>
  <si>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</si>
  <si>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</si>
  <si>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</si>
  <si>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</si>
  <si>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</si>
  <si>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</si>
  <si>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</si>
  <si>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</si>
  <si>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</si>
  <si>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</si>
  <si>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</si>
  <si>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</si>
  <si>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</si>
  <si>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</si>
  <si>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</si>
  <si>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</si>
  <si>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</si>
  <si>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</si>
  <si>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</si>
  <si>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</si>
  <si>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</si>
  <si>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</si>
  <si>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</si>
  <si>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</si>
  <si>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</si>
  <si>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</si>
  <si>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</si>
  <si>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</si>
  <si>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</si>
  <si>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</si>
  <si>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</si>
  <si>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</si>
  <si>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</si>
  <si>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</si>
  <si>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</si>
  <si>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</si>
  <si>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</si>
  <si>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</si>
  <si>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</si>
  <si>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</si>
  <si>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</si>
  <si>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</si>
  <si>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</si>
  <si>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</si>
  <si>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</si>
  <si>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</si>
  <si>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</si>
  <si>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</si>
  <si>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</si>
  <si>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</si>
  <si>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</si>
  <si>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</si>
  <si>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</si>
  <si>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</si>
  <si>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</si>
  <si>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</si>
  <si>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</si>
  <si>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</si>
  <si>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</si>
  <si>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</si>
  <si>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</si>
  <si>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</si>
  <si>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</si>
  <si>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</si>
  <si>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</si>
  <si>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</si>
  <si>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</si>
  <si>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</si>
  <si>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</si>
  <si>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</si>
  <si>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</si>
  <si>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</si>
  <si>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</si>
  <si>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</si>
  <si>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</si>
  <si>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</si>
  <si>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</si>
  <si>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</si>
  <si>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</si>
  <si>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</si>
  <si>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</si>
  <si>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</si>
  <si>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</si>
  <si>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</si>
  <si>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</si>
  <si>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</si>
  <si>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</si>
  <si>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</si>
  <si>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</si>
  <si>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</si>
  <si>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</si>
  <si>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</si>
  <si>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</si>
  <si>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</si>
  <si>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</si>
  <si>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</si>
  <si>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</si>
  <si>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</si>
  <si>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</si>
  <si>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</si>
  <si>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</si>
  <si>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</si>
  <si>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</si>
  <si>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</si>
  <si>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</si>
  <si>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</si>
  <si>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</si>
  <si>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</si>
  <si>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</si>
  <si>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</si>
  <si>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</si>
  <si>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</si>
  <si>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</si>
  <si>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</si>
  <si>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</si>
  <si>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</si>
  <si>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</si>
  <si>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</si>
  <si>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</si>
  <si>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</si>
  <si>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</si>
  <si>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</si>
  <si>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</si>
  <si>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</si>
  <si>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</si>
  <si>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</si>
  <si>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</si>
  <si>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</si>
  <si>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</si>
  <si>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</si>
  <si>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</si>
  <si>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</si>
  <si>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</si>
  <si>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</si>
  <si>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</si>
  <si>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</si>
  <si>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</si>
  <si>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</si>
  <si>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</si>
  <si>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</si>
  <si>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</si>
  <si>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</si>
  <si>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</si>
  <si>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</si>
  <si>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</si>
  <si>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</si>
  <si>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</si>
  <si>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</si>
  <si>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</si>
  <si>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</si>
  <si>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</si>
  <si>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</si>
  <si>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</si>
  <si>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</si>
  <si>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</si>
  <si>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</si>
  <si>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</si>
  <si>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</si>
  <si>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</si>
  <si>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</si>
  <si>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</si>
  <si>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</si>
  <si>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</si>
  <si>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</si>
  <si>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</si>
  <si>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</si>
  <si>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</si>
  <si>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</si>
  <si>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</si>
  <si>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</si>
  <si>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</si>
  <si>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</si>
  <si>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</si>
  <si>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</si>
  <si>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</si>
  <si>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</si>
  <si>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</si>
  <si>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</si>
  <si>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</si>
  <si>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</si>
  <si>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</si>
  <si>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</si>
  <si>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</si>
  <si>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</si>
  <si>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</si>
  <si>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</si>
  <si>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</si>
  <si>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</si>
  <si>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</si>
  <si>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</si>
  <si>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</si>
  <si>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</si>
  <si>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</si>
  <si>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</si>
  <si>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</si>
  <si>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</si>
  <si>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</si>
  <si>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</si>
  <si>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</si>
  <si>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</si>
  <si>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</si>
  <si>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</si>
  <si>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</si>
  <si>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</si>
  <si>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</si>
  <si>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</si>
  <si>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</si>
  <si>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</si>
  <si>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</si>
  <si>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</si>
  <si>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</si>
  <si>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</si>
  <si>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</si>
  <si>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</si>
  <si>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</si>
  <si>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</si>
  <si>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</si>
  <si>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</si>
  <si>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</si>
  <si>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</si>
  <si>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</si>
  <si>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</si>
  <si>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</si>
  <si>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</si>
  <si>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</si>
  <si>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</si>
  <si>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</si>
  <si>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</si>
  <si>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</si>
  <si>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</si>
  <si>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</si>
  <si>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</si>
  <si>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</si>
  <si>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</si>
  <si>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</si>
  <si>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</si>
  <si>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</si>
  <si>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</si>
  <si>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</si>
  <si>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</si>
  <si>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</si>
  <si>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</si>
  <si>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</si>
  <si>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</si>
  <si>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</si>
  <si>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</si>
  <si>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</si>
  <si>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</si>
  <si>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</si>
  <si>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</si>
  <si>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</si>
  <si>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</si>
  <si>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</si>
  <si>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</si>
  <si>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</si>
  <si>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</si>
  <si>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</si>
  <si>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</si>
  <si>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</si>
  <si>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</si>
  <si>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</si>
  <si>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</si>
  <si>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</si>
  <si>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</si>
  <si>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</si>
  <si>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</si>
  <si>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</si>
  <si>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</si>
  <si>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</si>
  <si>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</si>
  <si>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</si>
  <si>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</si>
  <si>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</si>
  <si>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</si>
  <si>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</si>
  <si>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</si>
  <si>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</si>
  <si>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</si>
  <si>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</si>
  <si>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</si>
  <si>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</si>
  <si>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</si>
  <si>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</si>
  <si>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</si>
  <si>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</si>
  <si>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</si>
  <si>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</si>
  <si>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</si>
  <si>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</si>
  <si>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</si>
  <si>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</si>
  <si>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</si>
  <si>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</si>
  <si>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</si>
  <si>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</si>
  <si>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</si>
  <si>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</si>
  <si>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</si>
  <si>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</si>
  <si>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</si>
  <si>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</si>
  <si>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</si>
  <si>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</si>
  <si>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</si>
  <si>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</si>
  <si>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</si>
  <si>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</si>
  <si>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</si>
  <si>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</si>
  <si>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</si>
  <si>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</si>
  <si>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</si>
  <si>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</si>
  <si>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</si>
  <si>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</si>
  <si>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</si>
  <si>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</si>
  <si>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</si>
  <si>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</si>
  <si>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</si>
  <si>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</si>
  <si>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</si>
  <si>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</si>
  <si>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</si>
  <si>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</si>
  <si>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</si>
  <si>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</si>
  <si>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</si>
  <si>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</si>
  <si>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</si>
  <si>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</si>
  <si>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</si>
  <si>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</si>
  <si>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</si>
  <si>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</si>
  <si>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</si>
  <si>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</si>
  <si>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</si>
  <si>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</si>
  <si>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</si>
  <si>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</si>
  <si>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</si>
  <si>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</si>
  <si>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</si>
  <si>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</si>
  <si>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</si>
  <si>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</si>
  <si>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</si>
  <si>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</si>
  <si>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</si>
  <si>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</si>
  <si>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</si>
  <si>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</si>
  <si>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</si>
  <si>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</si>
  <si>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</si>
  <si>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</si>
  <si>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</si>
  <si>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</si>
  <si>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</si>
  <si>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</si>
  <si>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</si>
  <si>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</si>
  <si>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</si>
  <si>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</si>
  <si>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</si>
  <si>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</si>
  <si>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</si>
  <si>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</si>
  <si>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</si>
  <si>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</si>
  <si>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</si>
  <si>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</si>
  <si>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</si>
  <si>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</si>
  <si>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</si>
  <si>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</si>
  <si>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</si>
  <si>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</si>
  <si>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</si>
  <si>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</si>
  <si>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</si>
  <si>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</si>
  <si>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</si>
  <si>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</si>
  <si>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</si>
  <si>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</si>
  <si>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</si>
  <si>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</si>
  <si>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</si>
  <si>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</si>
  <si>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</si>
  <si>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</si>
  <si>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</si>
  <si>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</si>
  <si>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</si>
  <si>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</si>
  <si>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</si>
  <si>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</si>
  <si>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</si>
  <si>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</si>
  <si>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</si>
  <si>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</si>
  <si>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</si>
  <si>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</si>
  <si>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</si>
  <si>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</si>
  <si>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</si>
  <si>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</si>
  <si>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</si>
  <si>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</si>
  <si>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</si>
  <si>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</si>
  <si>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</si>
  <si>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</si>
  <si>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</si>
  <si>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</si>
  <si>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</si>
  <si>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</si>
  <si>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</si>
  <si>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</si>
  <si>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</si>
  <si>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</si>
  <si>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</si>
  <si>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</si>
  <si>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</si>
  <si>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</si>
  <si>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</si>
  <si>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</si>
  <si>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</si>
  <si>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</si>
  <si>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</si>
  <si>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</si>
  <si>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</si>
  <si>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</si>
  <si>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</si>
  <si>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</si>
  <si>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</si>
  <si>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</si>
  <si>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</si>
  <si>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</si>
  <si>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</si>
  <si>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</si>
  <si>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</si>
  <si>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</si>
  <si>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</si>
  <si>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</si>
  <si>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</si>
  <si>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</si>
  <si>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</si>
  <si>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</si>
  <si>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</si>
  <si>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</si>
  <si>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</si>
  <si>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</si>
  <si>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</si>
  <si>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</si>
  <si>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</si>
  <si>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</si>
  <si>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</si>
  <si>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</si>
  <si>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</si>
  <si>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</si>
  <si>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</si>
  <si>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</si>
  <si>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</si>
  <si>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</si>
  <si>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</si>
  <si>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</si>
  <si>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</si>
  <si>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</si>
  <si>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</si>
  <si>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</si>
  <si>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</si>
  <si>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</si>
  <si>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</si>
  <si>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</si>
  <si>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</si>
  <si>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</si>
  <si>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</si>
  <si>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</si>
  <si>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</si>
  <si>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</si>
  <si>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</si>
  <si>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</si>
  <si>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</si>
  <si>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</si>
  <si>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</si>
  <si>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</si>
  <si>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</si>
  <si>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</si>
  <si>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</si>
  <si>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</si>
  <si>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</si>
  <si>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</si>
  <si>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</si>
  <si>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</si>
  <si>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</si>
  <si>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</si>
  <si>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</si>
  <si>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</si>
  <si>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</si>
  <si>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</si>
  <si>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</si>
  <si>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</si>
  <si>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</si>
  <si>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</si>
  <si>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</si>
  <si>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</si>
  <si>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</si>
  <si>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</si>
  <si>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</si>
  <si>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</si>
  <si>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</si>
  <si>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</si>
  <si>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</si>
  <si>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</si>
  <si>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</si>
  <si>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</si>
  <si>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</si>
  <si>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</si>
  <si>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</si>
  <si>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</si>
  <si>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</si>
  <si>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</si>
  <si>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</si>
  <si>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</si>
  <si>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</si>
  <si>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</si>
  <si>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</si>
  <si>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</si>
  <si>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</si>
  <si>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</si>
  <si>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</si>
  <si>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</si>
  <si>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</si>
  <si>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</si>
  <si>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</si>
  <si>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</si>
  <si>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</si>
  <si>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</si>
  <si>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</si>
  <si>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</si>
  <si>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</si>
  <si>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</si>
  <si>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</si>
  <si>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</si>
  <si>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</si>
  <si>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</si>
  <si>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</si>
  <si>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</si>
  <si>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</si>
  <si>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</si>
  <si>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</si>
  <si>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</si>
  <si>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</si>
  <si>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</si>
  <si>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</si>
  <si>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</si>
  <si>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</si>
  <si>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</si>
  <si>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</si>
  <si>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</si>
  <si>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</si>
  <si>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</si>
  <si>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</si>
  <si>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</si>
  <si>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</si>
  <si>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</si>
  <si>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</si>
  <si>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</si>
  <si>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</si>
  <si>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</si>
  <si>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</si>
  <si>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</si>
  <si>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</si>
  <si>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</si>
  <si>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</si>
  <si>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</si>
  <si>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</si>
  <si>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</si>
  <si>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</si>
  <si>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</si>
  <si>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</si>
  <si>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</si>
  <si>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</si>
  <si>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</si>
  <si>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</si>
  <si>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</si>
  <si>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</si>
  <si>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</si>
  <si>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</si>
  <si>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</si>
  <si>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</si>
  <si>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</si>
  <si>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</si>
  <si>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</si>
  <si>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</si>
  <si>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</si>
  <si>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</si>
  <si>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</si>
  <si>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</si>
  <si>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</si>
  <si>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</si>
  <si>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</si>
  <si>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</si>
  <si>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</si>
  <si>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</si>
  <si>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</si>
  <si>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</si>
  <si>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</si>
  <si>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</si>
  <si>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</si>
  <si>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</si>
  <si>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</si>
  <si>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</si>
  <si>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</si>
  <si>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</si>
  <si>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</si>
  <si>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</si>
  <si>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</si>
  <si>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</si>
  <si>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</si>
  <si>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</si>
  <si>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</si>
  <si>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</si>
  <si>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</si>
  <si>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</si>
  <si>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</si>
  <si>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</si>
  <si>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</si>
  <si>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</si>
  <si>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</si>
  <si>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</si>
  <si>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</si>
  <si>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</si>
  <si>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</si>
  <si>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</si>
  <si>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</si>
  <si>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</si>
  <si>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</si>
  <si>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</si>
  <si>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</si>
  <si>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</si>
  <si>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</si>
  <si>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</si>
  <si>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</si>
  <si>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</si>
  <si>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</si>
  <si>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</si>
  <si>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</si>
  <si>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</si>
  <si>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</si>
  <si>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</si>
  <si>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</si>
  <si>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</si>
  <si>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</si>
  <si>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</si>
  <si>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</si>
  <si>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</si>
  <si>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</si>
  <si>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</si>
  <si>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</si>
  <si>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</si>
  <si>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</si>
  <si>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</si>
  <si>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</si>
  <si>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</si>
  <si>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</si>
  <si>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</si>
  <si>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</si>
  <si>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</si>
  <si>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</si>
  <si>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</si>
  <si>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</si>
  <si>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</si>
  <si>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</si>
  <si>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</si>
  <si>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</si>
  <si>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</si>
  <si>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</si>
  <si>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</si>
  <si>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</si>
  <si>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</si>
  <si>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</si>
  <si>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</si>
  <si>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</si>
  <si>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</si>
  <si>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</si>
  <si>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</si>
  <si>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</si>
  <si>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</si>
  <si>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</si>
  <si>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</si>
  <si>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</si>
  <si>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</si>
  <si>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</si>
  <si>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</si>
  <si>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</si>
  <si>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</si>
  <si>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</si>
  <si>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</si>
  <si>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</si>
  <si>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</si>
  <si>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</si>
  <si>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</si>
  <si>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</si>
  <si>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</si>
  <si>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</si>
  <si>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</si>
  <si>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</si>
  <si>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</si>
  <si>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</si>
  <si>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</si>
  <si>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</si>
  <si>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</si>
  <si>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</si>
  <si>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</si>
  <si>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</si>
  <si>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</si>
  <si>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</si>
  <si>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</si>
  <si>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</si>
  <si>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</si>
  <si>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</si>
  <si>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</si>
  <si>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</si>
  <si>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</si>
  <si>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</si>
  <si>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</si>
  <si>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</si>
  <si>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</si>
  <si>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</si>
  <si>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</si>
  <si>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</si>
  <si>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</si>
  <si>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</si>
  <si>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</si>
  <si>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</si>
  <si>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</si>
  <si>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</si>
  <si>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</si>
  <si>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</si>
  <si>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</si>
  <si>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</si>
  <si>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</si>
  <si>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</si>
  <si>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</si>
  <si>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</si>
  <si>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</si>
  <si>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</si>
  <si>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</si>
  <si>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</si>
  <si>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</si>
  <si>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</si>
  <si>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</si>
  <si>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</si>
  <si>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</si>
  <si>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</si>
  <si>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</si>
  <si>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</si>
  <si>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</si>
  <si>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</si>
  <si>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</si>
  <si>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</si>
  <si>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</si>
  <si>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</si>
  <si>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</si>
  <si>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</si>
  <si>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</si>
  <si>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</si>
  <si>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</si>
  <si>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</si>
  <si>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</si>
  <si>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</si>
  <si>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</si>
  <si>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</si>
  <si>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</si>
  <si>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</si>
  <si>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</si>
  <si>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</si>
  <si>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</si>
  <si>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</si>
  <si>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</si>
  <si>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</si>
  <si>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</si>
  <si>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</si>
  <si>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</si>
  <si>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</si>
  <si>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</si>
  <si>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</si>
  <si>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</si>
  <si>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</si>
  <si>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</si>
  <si>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</si>
  <si>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</si>
  <si>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</si>
  <si>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</si>
  <si>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</si>
  <si>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</si>
  <si>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</si>
  <si>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</si>
  <si>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</si>
  <si>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</si>
  <si>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</si>
  <si>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</si>
  <si>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</si>
  <si>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</si>
  <si>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</si>
  <si>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</si>
  <si>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</si>
  <si>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</si>
  <si>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</si>
  <si>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</si>
  <si>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</si>
  <si>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</si>
  <si>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</si>
  <si>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</si>
  <si>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</si>
  <si>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</si>
  <si>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</si>
  <si>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</si>
  <si>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</si>
  <si>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</si>
  <si>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</si>
  <si>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</si>
  <si>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</si>
  <si>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</si>
  <si>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</si>
  <si>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</si>
  <si>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</si>
  <si>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</si>
  <si>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</si>
  <si>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</si>
  <si>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</si>
  <si>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</si>
  <si>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</si>
  <si>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</si>
  <si>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</si>
  <si>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</si>
  <si>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</si>
  <si>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</si>
  <si>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</si>
  <si>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</si>
  <si>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</si>
  <si>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</si>
  <si>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</si>
  <si>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</si>
  <si>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</si>
  <si>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</si>
  <si>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</si>
  <si>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</si>
  <si>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</si>
  <si>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</si>
  <si>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</si>
  <si>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</si>
  <si>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</si>
  <si>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</si>
  <si>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</si>
  <si>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</si>
  <si>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</si>
  <si>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</si>
  <si>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</si>
  <si>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</si>
  <si>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</si>
  <si>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</si>
  <si>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</si>
  <si>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</si>
  <si>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</si>
  <si>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</si>
  <si>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</si>
  <si>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</si>
  <si>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</si>
  <si>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</si>
  <si>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</si>
  <si>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</si>
  <si>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</si>
  <si>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</si>
  <si>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</si>
  <si>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</si>
  <si>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</si>
  <si>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</si>
  <si>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</si>
  <si>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</si>
  <si>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</si>
  <si>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</si>
  <si>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</si>
  <si>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</si>
  <si>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</si>
  <si>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</si>
  <si>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</si>
  <si>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</si>
  <si>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</si>
  <si>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</si>
  <si>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</si>
  <si>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</si>
  <si>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</si>
  <si>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</si>
  <si>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</si>
  <si>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</si>
  <si>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</si>
  <si>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</si>
  <si>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</si>
  <si>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</si>
  <si>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</si>
  <si>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</si>
  <si>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</si>
  <si>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</si>
  <si>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</si>
  <si>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</si>
  <si>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</si>
  <si>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</si>
  <si>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</si>
  <si>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</si>
  <si>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</si>
  <si>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</si>
  <si>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</si>
  <si>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</si>
  <si>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</si>
  <si>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</si>
  <si>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</si>
  <si>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</si>
  <si>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</si>
  <si>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</si>
  <si>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</si>
  <si>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</si>
  <si>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</si>
  <si>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</si>
  <si>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</si>
  <si>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</si>
  <si>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</si>
  <si>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</si>
  <si>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</si>
  <si>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</si>
  <si>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</si>
  <si>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</si>
  <si>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</si>
  <si>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</si>
  <si>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</si>
  <si>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</si>
  <si>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</si>
  <si>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</si>
  <si>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</si>
  <si>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</si>
  <si>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</si>
  <si>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</si>
  <si>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</si>
  <si>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</si>
  <si>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</si>
  <si>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</si>
  <si>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</si>
  <si>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</si>
  <si>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</si>
  <si>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</si>
  <si>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</si>
  <si>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</si>
  <si>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</si>
  <si>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</si>
  <si>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</si>
  <si>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</si>
  <si>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</si>
  <si>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</si>
  <si>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</si>
  <si>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</si>
  <si>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</si>
  <si>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</si>
  <si>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</si>
  <si>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</si>
  <si>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</si>
  <si>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</si>
  <si>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</si>
  <si>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</si>
  <si>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</si>
  <si>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</si>
  <si>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</si>
  <si>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</si>
  <si>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</si>
  <si>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</si>
  <si>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</si>
  <si>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</si>
  <si>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</si>
  <si>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</si>
  <si>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</si>
  <si>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</si>
  <si>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</si>
  <si>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</si>
  <si>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</si>
  <si>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</si>
  <si>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</si>
  <si>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</si>
  <si>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</si>
  <si>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</si>
  <si>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</si>
  <si>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</si>
  <si>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</si>
  <si>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</si>
  <si>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</si>
  <si>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</si>
  <si>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</si>
  <si>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</si>
  <si>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</si>
  <si>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</si>
  <si>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</si>
  <si>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</si>
  <si>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</si>
  <si>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</si>
  <si>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</si>
  <si>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</si>
  <si>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</si>
  <si>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</si>
  <si>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</si>
  <si>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</si>
  <si>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</si>
  <si>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</si>
  <si>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</si>
  <si>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</si>
  <si>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</si>
  <si>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</si>
  <si>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</si>
  <si>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</si>
  <si>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</si>
  <si>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</si>
  <si>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</si>
  <si>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</si>
  <si>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</si>
  <si>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</si>
  <si>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</si>
  <si>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</si>
  <si>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</si>
  <si>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</si>
  <si>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</si>
  <si>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</si>
  <si>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</si>
  <si>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</si>
  <si>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</si>
  <si>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</si>
  <si>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</si>
  <si>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</si>
  <si>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</si>
  <si>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</si>
  <si>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</si>
  <si>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</si>
  <si>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</si>
  <si>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</si>
  <si>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</si>
  <si>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</si>
  <si>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</si>
  <si>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</si>
  <si>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</si>
  <si>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</si>
  <si>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</si>
  <si>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</si>
  <si>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</si>
  <si>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</si>
  <si>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</si>
  <si>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</si>
  <si>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</si>
  <si>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</si>
  <si>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</si>
  <si>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</si>
  <si>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</si>
  <si>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</si>
  <si>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</si>
  <si>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</si>
  <si>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</si>
  <si>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</si>
  <si>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</si>
  <si>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</si>
  <si>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</si>
  <si>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</si>
  <si>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</si>
  <si>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</si>
  <si>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</si>
  <si>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</si>
  <si>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</si>
  <si>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</si>
  <si>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</si>
  <si>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</si>
  <si>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</si>
  <si>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</si>
  <si>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</si>
  <si>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</si>
  <si>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</si>
  <si>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</si>
  <si>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</si>
  <si>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</si>
  <si>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</si>
  <si>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</si>
  <si>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</si>
  <si>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</si>
  <si>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</si>
  <si>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</si>
  <si>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</si>
  <si>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</si>
  <si>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</si>
  <si>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</si>
  <si>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</si>
  <si>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</si>
  <si>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</si>
  <si>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</si>
  <si>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</si>
  <si>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</si>
  <si>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</si>
  <si>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</si>
  <si>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</si>
  <si>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</si>
  <si>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</si>
  <si>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</si>
  <si>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</si>
  <si>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</si>
  <si>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</si>
  <si>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</si>
  <si>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</si>
  <si>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</si>
  <si>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</si>
  <si>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</si>
  <si>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</si>
  <si>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</si>
  <si>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</si>
  <si>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</si>
  <si>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</si>
  <si>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</si>
  <si>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</si>
  <si>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</si>
  <si>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</si>
  <si>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</si>
  <si>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</si>
  <si>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</si>
  <si>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</si>
  <si>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</si>
  <si>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</si>
  <si>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</si>
  <si>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</si>
  <si>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</si>
  <si>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</si>
  <si>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</si>
  <si>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</si>
  <si>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</si>
  <si>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</si>
  <si>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</si>
  <si>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</si>
  <si>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</si>
  <si>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</si>
  <si>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</si>
  <si>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</si>
  <si>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</si>
  <si>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</si>
  <si>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</si>
  <si>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</si>
  <si>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</si>
  <si>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</si>
  <si>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</si>
  <si>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</si>
  <si>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</si>
  <si>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</si>
  <si>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</si>
  <si>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</si>
  <si>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</si>
  <si>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</si>
  <si>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</si>
  <si>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</si>
  <si>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</si>
  <si>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</si>
  <si>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</si>
  <si>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</si>
  <si>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</si>
  <si>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</si>
  <si>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</si>
  <si>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</si>
  <si>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</si>
  <si>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</si>
  <si>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</si>
  <si>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</si>
  <si>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</si>
  <si>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</si>
  <si>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</si>
  <si>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</si>
  <si>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</si>
  <si>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</si>
  <si>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</si>
  <si>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</si>
  <si>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</si>
  <si>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</si>
  <si>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</si>
  <si>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</si>
  <si>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</si>
  <si>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</si>
  <si>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</si>
  <si>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</si>
  <si>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</si>
  <si>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</si>
  <si>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</si>
  <si>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</si>
  <si>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</si>
  <si>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</si>
  <si>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</si>
  <si>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</si>
  <si>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</si>
  <si>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</si>
  <si>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</si>
  <si>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</si>
  <si>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</si>
  <si>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</si>
  <si>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</si>
  <si>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</si>
  <si>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</si>
  <si>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</si>
  <si>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</si>
  <si>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</si>
  <si>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</si>
  <si>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</si>
  <si>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</si>
  <si>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</si>
  <si>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</si>
  <si>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</si>
  <si>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</si>
  <si>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</si>
  <si>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</si>
  <si>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</si>
  <si>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</si>
  <si>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</si>
  <si>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</si>
  <si>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</si>
  <si>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</si>
  <si>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</si>
  <si>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</si>
  <si>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</si>
  <si>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</si>
  <si>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</si>
  <si>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</si>
  <si>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</si>
  <si>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</si>
  <si>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</si>
  <si>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</si>
  <si>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</si>
  <si>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</si>
  <si>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</si>
  <si>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</si>
  <si>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</si>
  <si>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</si>
  <si>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</si>
  <si>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</si>
  <si>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</si>
  <si>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</si>
  <si>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</si>
  <si>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</si>
  <si>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</si>
  <si>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</si>
  <si>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</si>
  <si>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</si>
  <si>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</si>
  <si>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</si>
  <si>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</si>
  <si>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</si>
  <si>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</si>
  <si>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</si>
  <si>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</si>
  <si>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</si>
  <si>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</si>
  <si>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</si>
  <si>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</si>
  <si>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</si>
  <si>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</si>
  <si>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</si>
  <si>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</si>
  <si>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</si>
  <si>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</si>
  <si>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</si>
  <si>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</si>
  <si>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</si>
  <si>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</si>
  <si>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</si>
  <si>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</si>
  <si>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</si>
  <si>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</si>
  <si>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</si>
  <si>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</si>
  <si>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</si>
  <si>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</si>
  <si>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</si>
  <si>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</si>
  <si>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</si>
  <si>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</si>
  <si>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</si>
  <si>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</si>
  <si>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</si>
  <si>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</si>
  <si>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</si>
  <si>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</si>
  <si>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</si>
  <si>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</si>
  <si>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</si>
  <si>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</si>
  <si>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</si>
  <si>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</si>
  <si>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</si>
  <si>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</si>
  <si>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</si>
  <si>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</si>
  <si>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</si>
  <si>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</si>
  <si>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</si>
  <si>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</si>
  <si>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</si>
  <si>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</si>
  <si>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</si>
  <si>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</si>
  <si>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</si>
  <si>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</si>
  <si>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</si>
  <si>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</si>
  <si>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</si>
  <si>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</si>
  <si>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</si>
  <si>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</si>
  <si>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</si>
  <si>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</si>
  <si>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</si>
  <si>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</si>
  <si>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</si>
  <si>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</si>
  <si>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</si>
  <si>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</si>
  <si>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</si>
  <si>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</si>
  <si>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</si>
  <si>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</si>
  <si>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</si>
  <si>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</si>
  <si>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</si>
  <si>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</si>
  <si>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</si>
  <si>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</si>
  <si>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</si>
  <si>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</si>
  <si>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</si>
  <si>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</si>
  <si>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</si>
  <si>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</si>
  <si>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</si>
  <si>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</si>
  <si>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</si>
  <si>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</si>
  <si>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</si>
  <si>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</si>
  <si>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</si>
  <si>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</si>
  <si>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</si>
  <si>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</si>
  <si>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</si>
  <si>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</si>
  <si>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</si>
  <si>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</si>
  <si>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</si>
  <si>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</si>
  <si>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</si>
  <si>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</si>
  <si>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</si>
  <si>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</si>
  <si>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</si>
  <si>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</si>
  <si>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</si>
  <si>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</si>
  <si>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</si>
  <si>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</si>
  <si>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</si>
  <si>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</si>
  <si>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</si>
  <si>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</si>
  <si>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</si>
  <si>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</si>
  <si>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</si>
  <si>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</si>
  <si>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</si>
  <si>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</si>
  <si>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</si>
  <si>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</si>
  <si>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</si>
  <si>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</si>
  <si>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</si>
  <si>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</si>
  <si>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</si>
  <si>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</si>
  <si>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</si>
  <si>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</si>
  <si>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</si>
  <si>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</si>
  <si>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</si>
  <si>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</si>
  <si>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</si>
  <si>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</si>
  <si>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</si>
  <si>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</si>
  <si>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</si>
  <si>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</si>
  <si>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</si>
  <si>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</si>
  <si>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</si>
  <si>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</si>
  <si>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</si>
  <si>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</si>
  <si>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</si>
  <si>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</si>
  <si>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</si>
  <si>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</si>
  <si>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</si>
  <si>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</si>
  <si>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</si>
  <si>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</si>
  <si>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</si>
  <si>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</si>
  <si>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</si>
  <si>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</si>
  <si>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</si>
  <si>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</si>
  <si>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</si>
  <si>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</si>
  <si>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</si>
  <si>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</si>
  <si>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</si>
  <si>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</si>
  <si>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</si>
  <si>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</si>
  <si>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</si>
  <si>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</si>
  <si>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</si>
  <si>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</si>
  <si>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</si>
  <si>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</si>
  <si>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</si>
  <si>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</si>
  <si>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</si>
  <si>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</si>
  <si>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</si>
  <si>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</si>
  <si>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</si>
  <si>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</si>
  <si>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</si>
  <si>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</si>
  <si>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</si>
  <si>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</si>
  <si>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</si>
  <si>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</si>
  <si>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</si>
  <si>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</si>
  <si>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</si>
  <si>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</si>
  <si>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</si>
  <si>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</si>
  <si>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</si>
  <si>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</si>
  <si>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</si>
  <si>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</si>
  <si>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</si>
  <si>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</si>
  <si>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</si>
  <si>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</si>
  <si>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</si>
  <si>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</si>
  <si>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</si>
  <si>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</si>
  <si>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</si>
  <si>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</si>
  <si>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</si>
  <si>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</si>
  <si>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</si>
  <si>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</si>
  <si>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</si>
  <si>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</si>
  <si>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</si>
  <si>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</si>
  <si>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</si>
  <si>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</si>
  <si>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</si>
  <si>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</si>
  <si>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</si>
  <si>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</si>
  <si>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</si>
  <si>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</si>
  <si>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</si>
  <si>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</si>
  <si>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</si>
  <si>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</si>
  <si>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</si>
  <si>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</si>
  <si>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</si>
  <si>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</si>
  <si>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</si>
  <si>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</si>
  <si>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</si>
  <si>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</si>
  <si>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</si>
  <si>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</si>
  <si>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</si>
  <si>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</si>
  <si>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</si>
  <si>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</si>
  <si>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</si>
  <si>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</si>
  <si>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</si>
  <si>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</si>
  <si>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</si>
  <si>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</si>
  <si>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</si>
  <si>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</si>
  <si>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</si>
  <si>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</si>
  <si>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</si>
  <si>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</si>
  <si>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</si>
  <si>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</si>
  <si>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</si>
  <si>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</si>
  <si>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</si>
  <si>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</si>
  <si>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</si>
  <si>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</si>
  <si>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</si>
  <si>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</si>
  <si>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</si>
  <si>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</si>
  <si>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</si>
  <si>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</si>
  <si>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</si>
  <si>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</si>
  <si>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</si>
  <si>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</si>
  <si>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</si>
  <si>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</si>
  <si>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</si>
  <si>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</si>
  <si>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</si>
  <si>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</si>
  <si>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</si>
  <si>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</si>
  <si>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</si>
  <si>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</si>
  <si>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</si>
  <si>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</si>
  <si>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</si>
  <si>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</si>
  <si>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</si>
  <si>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</si>
  <si>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</si>
  <si>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</si>
  <si>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</si>
  <si>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</si>
  <si>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</si>
  <si>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</si>
  <si>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</si>
  <si>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</si>
  <si>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</si>
  <si>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</si>
  <si>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</si>
  <si>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</si>
  <si>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</si>
  <si>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</si>
  <si>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</si>
  <si>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</si>
  <si>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</si>
  <si>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</si>
  <si>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</si>
  <si>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</si>
  <si>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</si>
  <si>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</si>
  <si>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</si>
  <si>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</si>
  <si>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</si>
  <si>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</si>
  <si>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</si>
  <si>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</si>
  <si>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</si>
  <si>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</si>
  <si>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</si>
  <si>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</si>
  <si>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</si>
  <si>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</si>
  <si>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</si>
  <si>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</si>
  <si>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</si>
  <si>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</si>
  <si>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</si>
  <si>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</si>
  <si>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</si>
  <si>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</si>
  <si>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</si>
  <si>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</si>
  <si>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</si>
  <si>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</si>
  <si>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</si>
  <si>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</si>
  <si>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</si>
  <si>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</si>
  <si>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</si>
  <si>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</si>
  <si>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</si>
  <si>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</si>
  <si>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</si>
  <si>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</si>
  <si>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</si>
  <si>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</si>
  <si>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</si>
  <si>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</si>
  <si>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</si>
  <si>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</si>
  <si>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</si>
  <si>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</si>
  <si>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</si>
  <si>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</si>
  <si>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</si>
  <si>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</si>
  <si>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</si>
  <si>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</si>
  <si>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</si>
  <si>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</si>
  <si>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</si>
  <si>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</si>
  <si>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</si>
  <si>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</si>
  <si>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</si>
  <si>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</si>
  <si>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</si>
  <si>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</si>
  <si>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</si>
  <si>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</si>
  <si>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</si>
  <si>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</si>
  <si>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</si>
  <si>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</si>
  <si>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</si>
  <si>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</si>
  <si>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</si>
  <si>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</si>
  <si>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</si>
  <si>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</si>
  <si>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</si>
  <si>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</si>
  <si>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</si>
  <si>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</si>
  <si>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</si>
  <si>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</si>
  <si>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</si>
  <si>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</si>
  <si>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</si>
  <si>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</si>
  <si>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</si>
  <si>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</si>
  <si>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</si>
  <si>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</si>
  <si>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</si>
  <si>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</si>
  <si>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</si>
  <si>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</si>
  <si>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</si>
  <si>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</si>
  <si>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</si>
  <si>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</si>
  <si>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</si>
  <si>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</si>
  <si>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</si>
  <si>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</si>
  <si>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</si>
  <si>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</si>
  <si>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</si>
  <si>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</si>
  <si>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</si>
  <si>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</si>
  <si>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</si>
  <si>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</si>
  <si>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</si>
  <si>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</si>
  <si>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</si>
  <si>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</si>
  <si>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</si>
  <si>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</si>
  <si>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</si>
  <si>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</si>
  <si>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</si>
  <si>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</si>
  <si>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</si>
  <si>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</si>
  <si>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</si>
  <si>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</si>
  <si>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</si>
  <si>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</si>
  <si>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</si>
  <si>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</si>
  <si>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</si>
  <si>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</si>
  <si>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</si>
  <si>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</si>
  <si>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</si>
  <si>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</si>
  <si>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</si>
  <si>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</si>
  <si>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</si>
  <si>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</si>
  <si>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</si>
  <si>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</si>
  <si>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</si>
  <si>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</si>
  <si>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</si>
  <si>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</si>
  <si>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</si>
  <si>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</si>
  <si>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</si>
  <si>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</si>
  <si>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</si>
  <si>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</si>
  <si>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</si>
  <si>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</si>
  <si>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</si>
  <si>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</si>
  <si>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</si>
  <si>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</si>
  <si>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</si>
  <si>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</si>
  <si>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</si>
  <si>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</si>
  <si>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</si>
  <si>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</si>
  <si>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</si>
  <si>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</si>
  <si>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</si>
  <si>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</si>
  <si>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</si>
  <si>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</si>
  <si>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</si>
  <si>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</si>
  <si>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</si>
  <si>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</si>
  <si>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</si>
  <si>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</si>
  <si>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</si>
  <si>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</si>
  <si>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</si>
  <si>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</si>
  <si>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</si>
  <si>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</si>
  <si>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</si>
  <si>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</si>
  <si>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</si>
  <si>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</si>
  <si>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</si>
  <si>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</si>
  <si>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</si>
  <si>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</si>
  <si>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</si>
  <si>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</si>
  <si>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</si>
  <si>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</si>
  <si>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</si>
  <si>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</si>
  <si>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</si>
  <si>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</si>
  <si>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</si>
  <si>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</si>
  <si>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</si>
  <si>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</si>
  <si>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</si>
  <si>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</si>
  <si>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</si>
  <si>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</si>
  <si>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</si>
  <si>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</si>
  <si>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</si>
  <si>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</si>
  <si>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</si>
  <si>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</si>
  <si>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</si>
  <si>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</si>
  <si>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</si>
  <si>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</si>
  <si>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</si>
  <si>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</si>
  <si>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</si>
  <si>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</si>
  <si>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</si>
  <si>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</si>
  <si>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</si>
  <si>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</si>
  <si>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</si>
  <si>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</si>
  <si>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</si>
  <si>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</si>
  <si>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</si>
  <si>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</si>
  <si>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</si>
  <si>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</si>
  <si>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</si>
  <si>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</si>
  <si>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</si>
  <si>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</si>
  <si>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</si>
  <si>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</si>
  <si>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</si>
  <si>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</si>
  <si>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</si>
  <si>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</si>
  <si>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</si>
  <si>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</si>
  <si>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</si>
  <si>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</si>
  <si>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</si>
  <si>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</si>
  <si>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</si>
  <si>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</si>
  <si>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</si>
  <si>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</si>
  <si>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</si>
  <si>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</si>
  <si>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</si>
  <si>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</si>
  <si>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</si>
  <si>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</si>
  <si>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</si>
  <si>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</si>
  <si>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</si>
  <si>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</si>
  <si>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</si>
  <si>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</si>
  <si>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</si>
  <si>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</si>
  <si>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</si>
  <si>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</si>
  <si>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</si>
  <si>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</si>
  <si>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</si>
  <si>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</si>
  <si>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</si>
  <si>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</si>
  <si>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</si>
  <si>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</si>
  <si>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</si>
  <si>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</si>
  <si>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</si>
  <si>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</si>
  <si>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</si>
  <si>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</si>
  <si>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</si>
  <si>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</si>
  <si>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</si>
  <si>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</si>
  <si>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</si>
  <si>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</si>
  <si>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</si>
  <si>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</si>
  <si>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</si>
  <si>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</si>
  <si>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</si>
  <si>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</si>
  <si>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</si>
  <si>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</si>
  <si>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</si>
  <si>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</si>
  <si>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</si>
  <si>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</si>
  <si>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</si>
  <si>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</si>
  <si>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</si>
  <si>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</si>
  <si>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</si>
  <si>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</si>
  <si>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</si>
  <si>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</si>
  <si>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</si>
  <si>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</si>
  <si>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</si>
  <si>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</si>
  <si>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</si>
  <si>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</si>
  <si>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</si>
  <si>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</si>
  <si>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</si>
  <si>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</si>
  <si>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</si>
  <si>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</si>
  <si>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</si>
  <si>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</si>
  <si>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</si>
  <si>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</si>
  <si>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</si>
  <si>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</si>
  <si>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</si>
  <si>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</si>
  <si>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</si>
  <si>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</si>
  <si>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</si>
  <si>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</si>
  <si>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</si>
  <si>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</si>
  <si>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</si>
  <si>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</si>
  <si>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</si>
  <si>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</si>
  <si>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</si>
  <si>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</si>
  <si>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</si>
  <si>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</si>
  <si>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</si>
  <si>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</si>
  <si>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</si>
  <si>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</si>
  <si>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</si>
  <si>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</si>
  <si>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</si>
  <si>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</si>
  <si>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</si>
  <si>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</si>
  <si>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</si>
  <si>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</si>
  <si>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</si>
  <si>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</si>
  <si>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</si>
  <si>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</si>
  <si>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</si>
  <si>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</si>
  <si>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</si>
  <si>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</si>
  <si>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</si>
  <si>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</si>
  <si>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</si>
  <si>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</si>
  <si>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</si>
  <si>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</si>
  <si>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</si>
  <si>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</si>
  <si>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</si>
  <si>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</si>
  <si>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</si>
  <si>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</si>
  <si>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</si>
  <si>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</si>
  <si>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</si>
  <si>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</si>
  <si>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</si>
  <si>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</si>
  <si>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</si>
  <si>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</si>
  <si>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</si>
  <si>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</si>
  <si>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</si>
  <si>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</si>
  <si>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</si>
  <si>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</si>
  <si>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</si>
  <si>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</si>
  <si>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</si>
  <si>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</si>
  <si>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</si>
  <si>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</si>
  <si>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</si>
  <si>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</si>
  <si>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</si>
  <si>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</si>
  <si>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</si>
  <si>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</si>
  <si>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</si>
  <si>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</si>
  <si>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</si>
  <si>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</si>
  <si>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</si>
  <si>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</si>
  <si>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</si>
  <si>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</si>
  <si>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</si>
  <si>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</si>
  <si>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</si>
  <si>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</si>
  <si>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</si>
  <si>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</si>
  <si>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</si>
  <si>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</si>
  <si>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</si>
  <si>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</si>
  <si>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</si>
  <si>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</si>
  <si>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</si>
  <si>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</si>
  <si>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</si>
  <si>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</si>
  <si>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</si>
  <si>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</si>
  <si>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</si>
  <si>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</si>
  <si>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</si>
  <si>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</si>
  <si>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</si>
  <si>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</si>
  <si>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</si>
  <si>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</si>
  <si>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</si>
  <si>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</si>
  <si>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</si>
  <si>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</si>
  <si>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</si>
  <si>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</si>
  <si>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</si>
  <si>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</si>
  <si>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</si>
  <si>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</si>
  <si>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</si>
  <si>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</si>
  <si>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</si>
  <si>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</si>
  <si>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</si>
  <si>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</si>
  <si>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</si>
  <si>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</si>
  <si>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</si>
  <si>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</si>
  <si>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</si>
  <si>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</si>
  <si>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</si>
  <si>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</si>
  <si>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</si>
  <si>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</si>
  <si>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</si>
  <si>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</si>
  <si>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</si>
  <si>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</si>
  <si>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</si>
  <si>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</si>
  <si>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</si>
  <si>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</si>
  <si>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</si>
  <si>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</si>
  <si>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</si>
  <si>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</si>
  <si>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</si>
  <si>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</si>
  <si>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</si>
  <si>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</si>
  <si>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</si>
  <si>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</si>
  <si>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</si>
  <si>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</si>
  <si>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</si>
  <si>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</si>
  <si>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</si>
  <si>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</si>
  <si>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</si>
  <si>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</si>
  <si>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</si>
  <si>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</si>
  <si>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</si>
  <si>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</si>
  <si>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</si>
  <si>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</si>
  <si>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</si>
  <si>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</si>
  <si>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</si>
  <si>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</si>
  <si>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</si>
  <si>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</si>
  <si>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</si>
  <si>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</si>
  <si>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</si>
  <si>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</si>
  <si>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</si>
  <si>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</si>
  <si>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</si>
  <si>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</si>
  <si>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</si>
  <si>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</si>
  <si>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</si>
  <si>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</si>
  <si>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</si>
  <si>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</si>
  <si>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</si>
  <si>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</si>
  <si>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</si>
  <si>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</si>
  <si>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</si>
  <si>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</si>
  <si>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</si>
  <si>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</si>
  <si>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</si>
  <si>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</si>
  <si>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</si>
  <si>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</si>
  <si>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</si>
  <si>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</si>
  <si>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</si>
  <si>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</si>
  <si>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</si>
  <si>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</si>
  <si>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</si>
  <si>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</si>
  <si>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</si>
  <si>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</si>
  <si>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</si>
  <si>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</si>
  <si>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</si>
  <si>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</si>
  <si>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</si>
  <si>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</si>
  <si>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</si>
  <si>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</si>
  <si>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</si>
  <si>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</si>
  <si>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</si>
  <si>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</si>
  <si>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</si>
  <si>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</si>
  <si>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</si>
  <si>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</si>
  <si>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</si>
  <si>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</si>
  <si>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</si>
  <si>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</si>
  <si>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</si>
  <si>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</si>
  <si>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</si>
  <si>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</si>
  <si>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</si>
  <si>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</si>
  <si>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</si>
  <si>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</si>
  <si>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</si>
  <si>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</si>
  <si>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</si>
  <si>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</si>
  <si>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</si>
  <si>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</si>
  <si>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</si>
  <si>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</si>
  <si>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</si>
  <si>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</si>
  <si>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</si>
  <si>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</si>
  <si>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</si>
  <si>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</si>
  <si>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</si>
  <si>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</si>
  <si>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</si>
  <si>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</si>
  <si>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</si>
  <si>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</si>
  <si>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</si>
  <si>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</si>
  <si>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</si>
  <si>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</si>
  <si>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</si>
  <si>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</si>
  <si>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</si>
  <si>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</si>
  <si>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</si>
  <si>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</si>
  <si>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</si>
  <si>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</si>
  <si>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</si>
  <si>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</si>
  <si>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</si>
  <si>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</si>
  <si>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</si>
  <si>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</si>
  <si>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</si>
  <si>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</si>
  <si>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</si>
  <si>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</si>
  <si>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</si>
  <si>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</si>
  <si>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</si>
  <si>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</si>
  <si>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</si>
  <si>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</si>
  <si>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</si>
  <si>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</si>
  <si>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</si>
  <si>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</si>
  <si>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</si>
  <si>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</si>
  <si>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</si>
  <si>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</si>
  <si>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</si>
  <si>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</si>
  <si>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</si>
  <si>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</si>
  <si>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</si>
  <si>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</si>
  <si>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</si>
  <si>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</si>
  <si>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</si>
  <si>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</si>
  <si>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</si>
  <si>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</si>
  <si>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</si>
  <si>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</si>
  <si>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</si>
  <si>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</si>
  <si>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</si>
  <si>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</si>
  <si>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</si>
  <si>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</si>
  <si>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</si>
  <si>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</si>
  <si>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</si>
  <si>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</si>
  <si>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</si>
  <si>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</si>
  <si>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</si>
  <si>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</si>
  <si>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</si>
  <si>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</si>
  <si>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</si>
  <si>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</si>
  <si>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</si>
  <si>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</si>
  <si>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</si>
  <si>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</si>
  <si>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</si>
  <si>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</si>
  <si>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</si>
  <si>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</si>
  <si>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</si>
  <si>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</si>
  <si>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</si>
  <si>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</si>
  <si>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</si>
  <si>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</si>
  <si>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</si>
  <si>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</si>
  <si>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</si>
  <si>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</si>
  <si>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</si>
  <si>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</si>
  <si>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</si>
  <si>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</si>
  <si>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</si>
  <si>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</si>
  <si>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</si>
  <si>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</si>
  <si>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</si>
  <si>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</si>
  <si>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</si>
  <si>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</si>
  <si>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</si>
  <si>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</si>
  <si>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</si>
  <si>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</si>
  <si>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</si>
  <si>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</si>
  <si>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</si>
  <si>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</si>
  <si>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</si>
  <si>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</si>
  <si>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</si>
  <si>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</si>
  <si>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</si>
  <si>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</si>
  <si>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</si>
  <si>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</si>
  <si>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</si>
  <si>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</si>
  <si>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</si>
  <si>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</si>
  <si>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</si>
  <si>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</si>
  <si>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</si>
  <si>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</si>
  <si>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</si>
  <si>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</si>
  <si>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</si>
  <si>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</si>
  <si>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</si>
  <si>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</si>
  <si>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</si>
  <si>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</si>
  <si>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</si>
  <si>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</si>
  <si>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</si>
  <si>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</si>
  <si>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</si>
  <si>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</si>
  <si>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</si>
  <si>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</si>
  <si>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</si>
  <si>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</si>
  <si>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</si>
  <si>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</si>
  <si>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</si>
  <si>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</si>
  <si>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</si>
  <si>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</si>
  <si>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</si>
  <si>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</si>
  <si>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</si>
  <si>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</si>
  <si>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</si>
  <si>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</si>
  <si>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</si>
  <si>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</si>
  <si>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</si>
  <si>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</si>
  <si>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</si>
  <si>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</si>
  <si>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</si>
  <si>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</si>
  <si>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</si>
  <si>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</si>
  <si>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</si>
  <si>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</si>
  <si>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</si>
  <si>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</si>
  <si>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</si>
  <si>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</si>
  <si>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</si>
  <si>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</si>
  <si>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</si>
  <si>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</si>
  <si>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</si>
  <si>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</si>
  <si>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</si>
  <si>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</si>
  <si>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</si>
  <si>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</si>
  <si>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</si>
  <si>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</si>
  <si>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</si>
  <si>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</si>
  <si>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</si>
  <si>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</si>
  <si>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</si>
  <si>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</si>
  <si>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</si>
  <si>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</si>
  <si>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</si>
  <si>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</si>
  <si>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</si>
  <si>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</si>
  <si>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</si>
  <si>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</si>
  <si>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</si>
  <si>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</si>
  <si>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</si>
  <si>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</si>
  <si>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</si>
  <si>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</si>
  <si>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</si>
  <si>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</si>
  <si>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</si>
  <si>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</si>
  <si>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</si>
  <si>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</si>
  <si>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</si>
  <si>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</si>
  <si>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</si>
  <si>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</si>
  <si>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</si>
  <si>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</si>
  <si>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</si>
  <si>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</si>
  <si>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</si>
  <si>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</si>
  <si>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</si>
  <si>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</si>
  <si>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</si>
  <si>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</si>
  <si>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</si>
  <si>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</si>
  <si>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</si>
  <si>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</si>
  <si>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</si>
  <si>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</si>
  <si>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</si>
  <si>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</si>
  <si>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</si>
  <si>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</si>
  <si>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</si>
  <si>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</si>
  <si>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</si>
  <si>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</si>
  <si>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</si>
  <si>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</si>
  <si>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</si>
  <si>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</si>
  <si>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</si>
  <si>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</si>
  <si>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</si>
  <si>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</si>
  <si>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</si>
  <si>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</si>
  <si>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</si>
  <si>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</si>
  <si>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</si>
  <si>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</si>
  <si>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</si>
  <si>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</si>
  <si>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</si>
  <si>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</si>
  <si>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</si>
  <si>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</si>
  <si>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</si>
  <si>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</si>
  <si>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</si>
  <si>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</si>
  <si>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</si>
  <si>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</si>
  <si>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</si>
  <si>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</si>
  <si>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</si>
  <si>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</si>
  <si>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</si>
  <si>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</si>
  <si>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</si>
  <si>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</si>
  <si>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</si>
  <si>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</si>
  <si>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</si>
  <si>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</si>
  <si>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</si>
  <si>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</si>
  <si>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</si>
  <si>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</si>
  <si>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</si>
  <si>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</si>
  <si>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</si>
  <si>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</si>
  <si>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</si>
  <si>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</si>
  <si>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</si>
  <si>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</si>
  <si>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</si>
  <si>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</si>
  <si>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</si>
  <si>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</si>
  <si>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</si>
  <si>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</si>
  <si>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</si>
  <si>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</si>
  <si>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</si>
  <si>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</si>
  <si>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</si>
  <si>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</si>
  <si>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</si>
  <si>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</si>
  <si>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</si>
  <si>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</si>
  <si>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</si>
  <si>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</si>
  <si>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</si>
  <si>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</si>
  <si>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</si>
  <si>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</si>
  <si>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</si>
  <si>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</si>
  <si>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</si>
  <si>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</si>
  <si>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</si>
  <si>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</si>
  <si>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</si>
  <si>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</si>
  <si>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</si>
  <si>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</si>
  <si>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</si>
  <si>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</si>
  <si>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</si>
  <si>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</si>
  <si>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</si>
  <si>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</si>
  <si>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</si>
  <si>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</si>
  <si>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</si>
  <si>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</si>
  <si>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</si>
  <si>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</si>
  <si>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</si>
  <si>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</si>
  <si>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</si>
  <si>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</si>
  <si>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</si>
  <si>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</si>
  <si>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</si>
  <si>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</si>
  <si>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</si>
  <si>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</si>
  <si>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</si>
  <si>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</si>
  <si>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</si>
  <si>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</si>
  <si>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</si>
  <si>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</si>
  <si>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</si>
  <si>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</si>
  <si>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</si>
  <si>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</si>
  <si>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</si>
  <si>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</si>
  <si>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</si>
  <si>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</si>
  <si>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</si>
  <si>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</si>
  <si>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</si>
  <si>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</si>
  <si>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</si>
  <si>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</si>
  <si>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</si>
  <si>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</si>
  <si>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</si>
  <si>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</si>
  <si>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</si>
  <si>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</si>
  <si>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</si>
  <si>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</si>
  <si>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</si>
  <si>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</si>
  <si>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</si>
  <si>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</si>
  <si>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</si>
  <si>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</si>
  <si>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</si>
  <si>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</si>
  <si>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</si>
  <si>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</si>
  <si>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</si>
  <si>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</si>
  <si>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</si>
  <si>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</si>
  <si>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</si>
  <si>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</si>
  <si>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</si>
  <si>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</si>
  <si>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</si>
  <si>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</si>
  <si>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</si>
  <si>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</si>
  <si>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</si>
  <si>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</si>
  <si>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</si>
  <si>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</si>
  <si>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</si>
  <si>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</si>
  <si>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</si>
  <si>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</si>
  <si>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</si>
  <si>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</si>
  <si>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</si>
  <si>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</si>
  <si>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</si>
  <si>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</si>
  <si>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</si>
  <si>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</si>
  <si>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</si>
  <si>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</si>
  <si>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</si>
  <si>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</si>
  <si>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</si>
  <si>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</si>
  <si>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</si>
  <si>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</si>
  <si>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</si>
  <si>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</si>
  <si>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</si>
  <si>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</si>
  <si>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</si>
  <si>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</si>
  <si>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</si>
  <si>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</si>
  <si>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</si>
  <si>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</si>
  <si>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</si>
  <si>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</si>
  <si>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</si>
  <si>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</si>
  <si>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</si>
  <si>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</si>
  <si>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</si>
  <si>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</si>
  <si>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</si>
  <si>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</si>
  <si>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</si>
  <si>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</si>
  <si>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</si>
  <si>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</si>
  <si>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</si>
  <si>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</si>
  <si>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</si>
  <si>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</si>
  <si>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</si>
  <si>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</si>
  <si>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</si>
  <si>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</si>
  <si>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</si>
  <si>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</si>
  <si>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</si>
  <si>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</si>
  <si>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</si>
  <si>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</si>
  <si>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</si>
  <si>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</si>
  <si>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</si>
  <si>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</si>
  <si>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</si>
  <si>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</si>
  <si>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</si>
  <si>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</si>
  <si>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</si>
  <si>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</si>
  <si>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</si>
  <si>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</si>
  <si>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</si>
  <si>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</si>
  <si>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</si>
  <si>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</si>
  <si>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</si>
  <si>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</si>
  <si>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</si>
  <si>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</si>
  <si>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</si>
  <si>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</si>
  <si>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</si>
  <si>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</si>
  <si>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</si>
  <si>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</si>
  <si>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</si>
  <si>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</si>
  <si>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</si>
  <si>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</si>
  <si>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</si>
  <si>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</si>
  <si>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</si>
  <si>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</si>
  <si>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</si>
  <si>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</si>
  <si>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</si>
  <si>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</si>
  <si>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</si>
  <si>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</si>
  <si>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</si>
  <si>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</si>
  <si>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</si>
  <si>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</si>
  <si>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</si>
  <si>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</si>
  <si>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</si>
  <si>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</si>
  <si>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</si>
  <si>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</si>
  <si>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</si>
  <si>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</si>
  <si>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</si>
  <si>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</si>
  <si>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</si>
  <si>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</si>
  <si>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</si>
  <si>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</si>
  <si>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</si>
  <si>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</si>
  <si>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</si>
  <si>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</si>
  <si>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</si>
  <si>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</si>
  <si>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</si>
  <si>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</si>
  <si>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</si>
  <si>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</si>
  <si>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</si>
  <si>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</si>
  <si>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</si>
  <si>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</si>
  <si>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</si>
  <si>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</si>
  <si>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</si>
  <si>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</si>
  <si>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</si>
  <si>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</si>
  <si>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</si>
  <si>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</si>
  <si>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</si>
  <si>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</si>
  <si>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</si>
  <si>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</si>
  <si>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</si>
  <si>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</si>
  <si>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</si>
  <si>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</si>
  <si>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</si>
  <si>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</si>
  <si>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</si>
  <si>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</si>
  <si>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</si>
  <si>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</si>
  <si>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</si>
  <si>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</si>
  <si>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</si>
  <si>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</si>
  <si>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</si>
  <si>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</si>
  <si>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</si>
  <si>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</si>
  <si>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</si>
  <si>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</si>
  <si>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</si>
  <si>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</si>
  <si>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</si>
  <si>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</si>
  <si>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</si>
  <si>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</si>
  <si>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</si>
  <si>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</si>
  <si>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</si>
  <si>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</si>
  <si>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</si>
  <si>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</si>
  <si>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</si>
  <si>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</si>
  <si>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</si>
  <si>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</si>
  <si>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</si>
  <si>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</si>
  <si>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</si>
  <si>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</si>
  <si>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</si>
  <si>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</si>
  <si>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</si>
  <si>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</si>
  <si>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</si>
  <si>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</si>
  <si>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</si>
  <si>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</si>
  <si>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</si>
  <si>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</si>
  <si>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</si>
  <si>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</si>
  <si>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</si>
  <si>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</si>
  <si>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</si>
  <si>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</si>
  <si>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</si>
  <si>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</si>
  <si>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</si>
  <si>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</si>
  <si>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</si>
  <si>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</si>
  <si>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</si>
  <si>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</si>
  <si>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</si>
  <si>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</si>
  <si>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</si>
  <si>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</si>
  <si>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</si>
  <si>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</si>
  <si>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</si>
  <si>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</si>
  <si>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</si>
  <si>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</si>
  <si>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</si>
  <si>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</si>
  <si>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</si>
  <si>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</si>
  <si>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</si>
  <si>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</si>
  <si>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</si>
  <si>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</si>
  <si>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</si>
  <si>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</si>
  <si>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</si>
  <si>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</si>
  <si>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</si>
  <si>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</si>
  <si>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</si>
  <si>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</si>
  <si>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</si>
  <si>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</si>
  <si>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</si>
  <si>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</si>
  <si>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</si>
  <si>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</si>
  <si>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</si>
  <si>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</si>
  <si>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</si>
  <si>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</si>
  <si>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</si>
  <si>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</si>
  <si>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</si>
  <si>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</si>
  <si>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</si>
  <si>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</si>
  <si>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</si>
  <si>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</si>
  <si>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</si>
  <si>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</si>
  <si>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</si>
  <si>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</si>
  <si>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</si>
  <si>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</si>
  <si>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</si>
  <si>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</si>
  <si>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</si>
  <si>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</si>
  <si>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</si>
  <si>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</si>
  <si>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</si>
  <si>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</si>
  <si>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</si>
  <si>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</si>
  <si>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</si>
  <si>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</si>
  <si>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</si>
  <si>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</si>
  <si>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</si>
  <si>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</si>
  <si>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</si>
  <si>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</si>
  <si>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</si>
  <si>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</si>
  <si>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</si>
  <si>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</si>
  <si>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</si>
  <si>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</si>
  <si>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</si>
  <si>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</si>
  <si>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</si>
  <si>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</si>
  <si>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</si>
  <si>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</si>
  <si>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</si>
  <si>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</si>
  <si>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</si>
  <si>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</si>
  <si>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</si>
  <si>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</si>
  <si>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</si>
  <si>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</si>
  <si>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</si>
  <si>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</si>
  <si>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</si>
  <si>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</si>
  <si>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</si>
  <si>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</si>
  <si>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</si>
  <si>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</si>
  <si>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</si>
  <si>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</si>
  <si>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</si>
  <si>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</si>
  <si>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</si>
  <si>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</si>
  <si>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</si>
  <si>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</si>
  <si>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</si>
  <si>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</si>
  <si>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</si>
  <si>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</si>
  <si>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</si>
  <si>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</si>
  <si>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</si>
  <si>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</si>
  <si>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</si>
  <si>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</si>
  <si>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</si>
  <si>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</si>
  <si>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</si>
  <si>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</si>
  <si>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</si>
  <si>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</si>
  <si>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</si>
  <si>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</si>
  <si>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</si>
  <si>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</si>
  <si>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</si>
  <si>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</si>
  <si>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</si>
  <si>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</si>
  <si>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</si>
  <si>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</si>
  <si>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</si>
  <si>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</si>
  <si>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</si>
  <si>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</si>
  <si>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</si>
  <si>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</si>
  <si>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</si>
  <si>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</si>
  <si>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</si>
  <si>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</si>
  <si>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</si>
  <si>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</si>
  <si>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</si>
  <si>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</si>
  <si>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</si>
  <si>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</si>
  <si>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</si>
  <si>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</si>
  <si>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</si>
  <si>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</si>
  <si>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</si>
  <si>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</si>
  <si>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</si>
  <si>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</si>
  <si>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</si>
  <si>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</si>
  <si>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</si>
  <si>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</si>
  <si>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</si>
  <si>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</si>
  <si>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</si>
  <si>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</si>
  <si>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</si>
  <si>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</si>
  <si>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</si>
  <si>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</si>
  <si>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</si>
  <si>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</si>
  <si>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</si>
  <si>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</si>
  <si>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</si>
  <si>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</si>
  <si>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</si>
  <si>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</si>
  <si>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</si>
  <si>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</si>
  <si>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</si>
  <si>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</si>
  <si>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</si>
  <si>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</si>
  <si>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</si>
  <si>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</si>
  <si>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</si>
  <si>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</si>
  <si>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</si>
  <si>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</si>
  <si>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</si>
  <si>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</si>
  <si>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</si>
  <si>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</si>
  <si>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</si>
  <si>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</si>
  <si>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</si>
  <si>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</si>
  <si>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</si>
  <si>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</si>
  <si>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</si>
  <si>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</si>
  <si>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</si>
  <si>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</si>
  <si>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</si>
  <si>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</si>
  <si>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</si>
  <si>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</si>
  <si>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</si>
  <si>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</si>
  <si>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</si>
  <si>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</si>
  <si>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</si>
  <si>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</si>
  <si>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</si>
  <si>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</si>
  <si>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</si>
  <si>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</si>
  <si>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</si>
  <si>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</si>
  <si>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</si>
  <si>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</si>
  <si>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</si>
  <si>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</si>
  <si>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</si>
  <si>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</si>
  <si>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</si>
  <si>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</si>
  <si>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</si>
  <si>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</si>
  <si>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</si>
  <si>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</si>
  <si>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</si>
  <si>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</si>
  <si>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</si>
  <si>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</si>
  <si>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</si>
  <si>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</si>
  <si>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</si>
  <si>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</si>
  <si>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</si>
  <si>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</si>
  <si>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</si>
  <si>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</si>
  <si>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</si>
  <si>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</si>
  <si>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</si>
  <si>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</si>
  <si>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</si>
  <si>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</si>
  <si>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</si>
  <si>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</si>
  <si>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</si>
  <si>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</si>
  <si>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</si>
  <si>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</si>
  <si>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</si>
  <si>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</si>
  <si>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</si>
  <si>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</si>
  <si>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</si>
  <si>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</si>
  <si>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</si>
  <si>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</si>
  <si>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</si>
  <si>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</si>
  <si>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</si>
  <si>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</si>
  <si>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</si>
  <si>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</si>
  <si>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</si>
  <si>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</si>
  <si>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</si>
  <si>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</si>
  <si>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</si>
  <si>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</si>
  <si>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</si>
  <si>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</si>
  <si>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</si>
  <si>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</si>
  <si>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</si>
  <si>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</si>
  <si>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</si>
  <si>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</si>
  <si>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</si>
  <si>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</si>
  <si>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</si>
  <si>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</si>
  <si>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</si>
  <si>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</si>
  <si>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</si>
  <si>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</si>
  <si>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</si>
  <si>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</si>
  <si>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</si>
  <si>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</si>
  <si>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</si>
  <si>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</si>
  <si>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</si>
  <si>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</si>
  <si>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</si>
  <si>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</si>
  <si>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</si>
  <si>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</si>
  <si>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</si>
  <si>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</si>
  <si>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</si>
  <si>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</si>
  <si>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</si>
  <si>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</si>
  <si>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</si>
  <si>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</si>
  <si>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</si>
  <si>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</si>
  <si>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</si>
  <si>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</si>
  <si>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</si>
  <si>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</si>
  <si>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</si>
  <si>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</si>
  <si>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</si>
  <si>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</si>
  <si>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</si>
  <si>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</si>
  <si>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</si>
  <si>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</si>
  <si>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</si>
  <si>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</si>
  <si>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</si>
  <si>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</si>
  <si>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</si>
  <si>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</si>
  <si>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</si>
  <si>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</si>
  <si>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</si>
  <si>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</si>
  <si>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</si>
  <si>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</si>
  <si>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</si>
  <si>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</si>
  <si>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</si>
  <si>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</si>
  <si>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</si>
  <si>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</si>
  <si>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</si>
  <si>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</si>
  <si>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</si>
  <si>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</si>
  <si>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</si>
  <si>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</si>
  <si>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</si>
  <si>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</si>
  <si>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</si>
  <si>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</si>
  <si>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</si>
  <si>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</si>
  <si>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</si>
  <si>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</si>
  <si>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</si>
  <si>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</si>
  <si>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</si>
  <si>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</si>
  <si>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</si>
  <si>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</si>
  <si>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</si>
  <si>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</si>
  <si>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</si>
  <si>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</si>
  <si>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</si>
  <si>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</si>
  <si>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</si>
  <si>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</si>
  <si>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</si>
  <si>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</si>
  <si>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</si>
  <si>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</si>
  <si>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</si>
  <si>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</si>
  <si>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</si>
  <si>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</si>
  <si>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</si>
  <si>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</si>
  <si>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</si>
  <si>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</si>
  <si>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</si>
  <si>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</si>
  <si>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</si>
  <si>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</si>
  <si>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</si>
  <si>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</si>
  <si>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</si>
  <si>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</si>
  <si>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</si>
  <si>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</si>
  <si>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</si>
  <si>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</si>
  <si>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</si>
  <si>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</si>
  <si>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</si>
  <si>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</si>
  <si>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</si>
  <si>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</si>
  <si>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</si>
  <si>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</si>
  <si>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</si>
  <si>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</si>
  <si>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</si>
  <si>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</si>
  <si>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</si>
  <si>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</si>
  <si>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</si>
  <si>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</si>
  <si>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</si>
  <si>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</si>
  <si>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</si>
  <si>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</si>
  <si>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</si>
  <si>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</si>
  <si>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</si>
  <si>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</si>
  <si>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</si>
  <si>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</si>
  <si>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</si>
  <si>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</si>
  <si>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</si>
  <si>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</si>
  <si>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</si>
  <si>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</si>
  <si>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</si>
  <si>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</si>
  <si>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</si>
  <si>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</si>
  <si>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</si>
  <si>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</si>
  <si>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</si>
  <si>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</si>
  <si>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</si>
  <si>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</si>
  <si>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</si>
  <si>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</si>
  <si>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</si>
  <si>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</si>
  <si>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</si>
  <si>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</si>
  <si>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</si>
  <si>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</si>
  <si>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</si>
  <si>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</si>
  <si>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</si>
  <si>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</si>
  <si>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</si>
  <si>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</si>
  <si>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</si>
  <si>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</si>
  <si>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</si>
  <si>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</si>
  <si>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</si>
  <si>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</si>
  <si>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</si>
  <si>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</si>
  <si>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</si>
  <si>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</si>
  <si>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</si>
  <si>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</si>
  <si>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</si>
  <si>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</si>
  <si>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</si>
  <si>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</si>
  <si>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</si>
  <si>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</si>
  <si>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</si>
  <si>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</si>
  <si>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</si>
  <si>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</si>
  <si>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</si>
  <si>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</si>
  <si>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</si>
  <si>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</si>
  <si>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</si>
  <si>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</si>
  <si>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</si>
  <si>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</si>
  <si>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</si>
  <si>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</si>
  <si>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</si>
  <si>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</si>
  <si>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</si>
  <si>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</si>
  <si>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</si>
  <si>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</si>
  <si>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</si>
  <si>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</si>
  <si>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</si>
  <si>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</si>
  <si>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</si>
  <si>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</si>
  <si>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</si>
  <si>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</si>
  <si>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</si>
  <si>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</si>
  <si>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</si>
  <si>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</si>
  <si>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</si>
  <si>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</si>
  <si>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</si>
  <si>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</si>
  <si>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</si>
  <si>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</si>
  <si>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</si>
  <si>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</si>
  <si>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</si>
  <si>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</si>
  <si>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</si>
  <si>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</si>
  <si>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</si>
  <si>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</si>
  <si>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</si>
  <si>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</si>
  <si>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</si>
  <si>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</si>
  <si>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</si>
  <si>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</si>
  <si>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</si>
  <si>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</si>
  <si>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</si>
  <si>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</si>
  <si>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</si>
  <si>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</si>
  <si>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</si>
  <si>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</si>
  <si>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</si>
  <si>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</si>
  <si>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</si>
  <si>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</si>
  <si>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</si>
  <si>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</si>
  <si>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</si>
  <si>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</si>
  <si>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</si>
  <si>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</si>
  <si>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</si>
  <si>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</si>
  <si>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</si>
  <si>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</si>
  <si>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</si>
  <si>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</si>
  <si>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</si>
  <si>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</si>
  <si>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</si>
  <si>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</si>
  <si>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</si>
  <si>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</si>
  <si>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</si>
  <si>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</si>
  <si>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</si>
  <si>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</si>
  <si>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</si>
  <si>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</si>
  <si>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</si>
  <si>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</si>
  <si>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</si>
  <si>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</si>
  <si>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</si>
  <si>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</si>
  <si>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</si>
  <si>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</si>
  <si>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</si>
  <si>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</si>
  <si>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</si>
  <si>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</si>
  <si>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</si>
  <si>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</si>
  <si>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</si>
  <si>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</si>
  <si>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</si>
  <si>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</si>
  <si>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</si>
  <si>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</si>
  <si>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</si>
  <si>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</si>
  <si>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</si>
  <si>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</si>
  <si>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</si>
  <si>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</si>
  <si>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</si>
  <si>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</si>
  <si>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</si>
  <si>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</si>
  <si>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</si>
  <si>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</si>
  <si>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</si>
  <si>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</si>
  <si>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</si>
  <si>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</si>
  <si>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</si>
  <si>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</si>
  <si>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</si>
  <si>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</si>
  <si>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</si>
  <si>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</si>
  <si>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</si>
  <si>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</si>
  <si>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</si>
  <si>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</si>
  <si>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</si>
  <si>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</si>
  <si>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</si>
  <si>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</si>
  <si>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</si>
  <si>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</si>
  <si>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</si>
  <si>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</si>
  <si>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</si>
  <si>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</si>
  <si>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</si>
  <si>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</si>
  <si>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</si>
  <si>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</si>
  <si>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</si>
  <si>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</si>
  <si>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</si>
  <si>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</si>
  <si>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</si>
  <si>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</si>
  <si>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</si>
  <si>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</si>
  <si>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</si>
  <si>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</si>
  <si>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</si>
  <si>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</si>
  <si>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</si>
  <si>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</si>
  <si>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</si>
  <si>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</si>
  <si>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</si>
  <si>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</si>
  <si>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</si>
  <si>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</si>
  <si>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</si>
  <si>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</si>
  <si>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</si>
  <si>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</si>
  <si>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</si>
  <si>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</si>
  <si>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</si>
  <si>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</si>
  <si>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</si>
  <si>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</si>
  <si>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</si>
  <si>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</si>
  <si>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</si>
  <si>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</si>
  <si>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</si>
  <si>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</si>
  <si>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</si>
  <si>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</si>
  <si>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</si>
  <si>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</si>
  <si>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</si>
  <si>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</si>
  <si>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</si>
  <si>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</si>
  <si>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</si>
  <si>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</si>
  <si>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</si>
  <si>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</si>
  <si>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</si>
  <si>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</si>
  <si>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</si>
  <si>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</si>
  <si>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</si>
  <si>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</si>
  <si>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</si>
  <si>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</si>
  <si>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</si>
  <si>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</si>
  <si>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</si>
  <si>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</si>
  <si>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</si>
  <si>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</si>
  <si>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</si>
  <si>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</si>
  <si>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</si>
  <si>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</si>
  <si>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</si>
  <si>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</si>
  <si>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</si>
  <si>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</si>
  <si>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</si>
  <si>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</si>
  <si>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</si>
  <si>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</si>
  <si>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</si>
  <si>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</si>
  <si>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</si>
  <si>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</si>
  <si>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</si>
  <si>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</si>
  <si>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</si>
  <si>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</si>
  <si>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</si>
  <si>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</si>
  <si>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</si>
  <si>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</si>
  <si>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</si>
  <si>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</si>
  <si>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</si>
  <si>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</si>
  <si>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</si>
  <si>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</si>
  <si>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</si>
  <si>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</si>
  <si>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</si>
  <si>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</si>
  <si>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</si>
  <si>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</si>
  <si>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</si>
  <si>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</si>
  <si>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</si>
  <si>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</si>
  <si>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</si>
  <si>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</si>
  <si>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</si>
  <si>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</si>
  <si>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</si>
  <si>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</si>
  <si>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</si>
  <si>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</si>
  <si>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</si>
  <si>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</si>
  <si>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</si>
  <si>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</si>
  <si>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</si>
  <si>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</si>
  <si>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</si>
  <si>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</si>
  <si>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</si>
  <si>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</si>
  <si>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</si>
  <si>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</si>
  <si>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</si>
  <si>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</si>
  <si>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</si>
  <si>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</si>
  <si>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</si>
  <si>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</si>
  <si>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</si>
  <si>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</si>
  <si>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</si>
  <si>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</si>
  <si>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</si>
  <si>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</si>
  <si>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</si>
  <si>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</si>
  <si>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</si>
  <si>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</si>
  <si>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</si>
  <si>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</si>
  <si>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</si>
  <si>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</si>
  <si>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</si>
  <si>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</si>
  <si>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</si>
  <si>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</si>
  <si>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</si>
  <si>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</si>
  <si>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</si>
  <si>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</si>
  <si>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</si>
  <si>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</si>
  <si>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</si>
  <si>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</si>
  <si>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</si>
  <si>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</si>
  <si>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</si>
  <si>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</si>
  <si>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</si>
  <si>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</si>
  <si>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</si>
  <si>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</si>
  <si>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</si>
  <si>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</si>
  <si>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</si>
  <si>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</si>
  <si>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</si>
  <si>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</si>
  <si>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</si>
  <si>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</si>
  <si>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</si>
  <si>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</si>
  <si>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</si>
  <si>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</si>
  <si>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</si>
  <si>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</si>
  <si>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</si>
  <si>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</si>
  <si>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</si>
  <si>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</si>
  <si>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</si>
  <si>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</si>
  <si>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</si>
  <si>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</si>
  <si>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</si>
  <si>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</si>
  <si>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</si>
  <si>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</si>
  <si>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</si>
  <si>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</si>
  <si>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</si>
  <si>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</si>
  <si>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</si>
  <si>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</si>
  <si>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</si>
  <si>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</si>
  <si>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</si>
  <si>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</si>
  <si>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</si>
  <si>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</si>
  <si>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</si>
  <si>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</si>
  <si>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</si>
  <si>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</si>
  <si>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</si>
  <si>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</si>
  <si>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</si>
  <si>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</si>
  <si>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</si>
  <si>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</si>
  <si>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</si>
  <si>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</si>
  <si>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</si>
  <si>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</si>
  <si>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</si>
  <si>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</si>
  <si>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</si>
  <si>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</si>
  <si>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</si>
  <si>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</si>
  <si>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</si>
  <si>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</si>
  <si>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</si>
  <si>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</si>
  <si>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</si>
  <si>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</si>
  <si>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</si>
  <si>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</si>
  <si>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</si>
  <si>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</si>
  <si>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</si>
  <si>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</si>
  <si>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</si>
  <si>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</si>
  <si>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</si>
  <si>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</si>
  <si>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</si>
  <si>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</si>
  <si>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</si>
  <si>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</si>
  <si>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</si>
  <si>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</si>
  <si>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</si>
  <si>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</si>
  <si>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</si>
  <si>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</si>
  <si>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</si>
  <si>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</si>
  <si>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</si>
  <si>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</si>
  <si>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</si>
  <si>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</si>
  <si>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</si>
  <si>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</si>
  <si>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</si>
  <si>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</si>
  <si>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</si>
  <si>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</si>
  <si>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</si>
  <si>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</si>
  <si>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</si>
  <si>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</si>
  <si>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</si>
  <si>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</si>
  <si>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</si>
  <si>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</si>
  <si>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</si>
  <si>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</si>
  <si>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</si>
  <si>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</si>
  <si>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</si>
  <si>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</si>
  <si>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</si>
  <si>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</si>
  <si>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</si>
  <si>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</si>
  <si>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</si>
  <si>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</si>
  <si>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</si>
  <si>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</si>
  <si>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</si>
  <si>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</si>
  <si>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</si>
  <si>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</si>
  <si>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</si>
  <si>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</si>
  <si>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</si>
  <si>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</si>
  <si>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</si>
  <si>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</si>
  <si>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</si>
  <si>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</si>
  <si>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</si>
  <si>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</si>
  <si>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</si>
  <si>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</si>
  <si>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</si>
  <si>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</si>
  <si>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</si>
  <si>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</si>
  <si>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</si>
  <si>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</si>
  <si>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</si>
  <si>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</si>
  <si>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</si>
  <si>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</si>
  <si>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</si>
  <si>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</si>
  <si>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</si>
  <si>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</si>
  <si>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</si>
  <si>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</si>
  <si>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</si>
  <si>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</si>
  <si>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</si>
  <si>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</si>
  <si>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</si>
  <si>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</si>
  <si>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</si>
  <si>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</si>
  <si>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</si>
  <si>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</si>
  <si>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</si>
  <si>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</si>
  <si>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</si>
  <si>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</si>
  <si>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</si>
  <si>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</si>
  <si>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</si>
  <si>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</si>
  <si>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</si>
  <si>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</si>
  <si>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</si>
  <si>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</si>
  <si>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</si>
  <si>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</si>
  <si>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</si>
  <si>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</si>
  <si>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</si>
  <si>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</si>
  <si>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</si>
  <si>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</si>
  <si>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</si>
  <si>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</si>
  <si>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</si>
  <si>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</si>
  <si>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</si>
  <si>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</si>
  <si>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</si>
  <si>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</si>
  <si>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</si>
  <si>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</si>
  <si>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</si>
  <si>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</si>
  <si>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</si>
  <si>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</si>
  <si>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</si>
  <si>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</si>
  <si>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</si>
  <si>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</si>
  <si>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</si>
  <si>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</si>
  <si>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</si>
  <si>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</si>
  <si>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</si>
  <si>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</si>
  <si>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</si>
  <si>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</si>
  <si>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</si>
  <si>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</si>
  <si>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</si>
  <si>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</si>
  <si>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</si>
  <si>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</si>
  <si>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</si>
  <si>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</si>
  <si>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</si>
  <si>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</si>
  <si>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</si>
  <si>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</si>
  <si>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</si>
  <si>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</si>
  <si>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</si>
  <si>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</si>
  <si>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</si>
  <si>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</si>
  <si>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</si>
  <si>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</si>
  <si>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</si>
  <si>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</si>
  <si>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</si>
  <si>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</si>
  <si>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</si>
  <si>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</si>
  <si>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</si>
  <si>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</si>
  <si>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</si>
  <si>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</si>
  <si>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</si>
  <si>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</si>
  <si>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</si>
  <si>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</si>
  <si>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</si>
  <si>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</si>
  <si>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</si>
  <si>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</si>
  <si>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</si>
  <si>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</si>
  <si>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</si>
  <si>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</si>
  <si>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</si>
  <si>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</si>
  <si>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</si>
  <si>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</si>
  <si>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</si>
  <si>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</si>
  <si>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</si>
  <si>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</si>
  <si>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</si>
  <si>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</si>
  <si>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</si>
  <si>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</si>
  <si>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</si>
  <si>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</si>
  <si>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</si>
  <si>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</si>
  <si>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</si>
  <si>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</si>
  <si>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</si>
  <si>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</si>
  <si>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</si>
  <si>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</si>
  <si>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</si>
  <si>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</si>
  <si>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</si>
  <si>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</si>
  <si>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</si>
  <si>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</si>
  <si>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</si>
  <si>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</si>
  <si>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</si>
  <si>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</si>
  <si>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</si>
  <si>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</si>
  <si>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</si>
  <si>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</si>
  <si>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</si>
  <si>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</si>
  <si>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</si>
  <si>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</si>
  <si>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</si>
  <si>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</si>
  <si>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</si>
  <si>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</si>
  <si>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</si>
  <si>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</si>
  <si>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</si>
  <si>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</si>
  <si>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</si>
  <si>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</si>
  <si>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</si>
  <si>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</si>
  <si>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</si>
  <si>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</si>
  <si>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</si>
  <si>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</si>
  <si>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</si>
  <si>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</si>
  <si>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</si>
  <si>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</si>
  <si>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</si>
  <si>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</si>
  <si>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</si>
  <si>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</si>
  <si>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</si>
  <si>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</si>
  <si>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</si>
  <si>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</si>
  <si>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</si>
  <si>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</si>
  <si>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</si>
  <si>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</si>
  <si>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</si>
  <si>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</si>
  <si>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</si>
  <si>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</si>
  <si>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</si>
  <si>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</si>
  <si>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</si>
  <si>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</si>
  <si>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</si>
  <si>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</si>
  <si>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</si>
  <si>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</si>
  <si>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</si>
  <si>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</si>
  <si>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</si>
  <si>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</si>
  <si>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</si>
  <si>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</si>
  <si>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</si>
  <si>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</si>
  <si>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</si>
  <si>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</si>
  <si>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</si>
  <si>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</si>
  <si>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</si>
  <si>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</si>
  <si>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</si>
  <si>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</si>
  <si>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</si>
  <si>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</si>
  <si>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</si>
  <si>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</si>
  <si>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</si>
  <si>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</si>
  <si>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</si>
  <si>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</si>
  <si>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</si>
  <si>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</si>
  <si>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</si>
  <si>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</si>
  <si>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</si>
  <si>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</si>
  <si>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</si>
  <si>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</si>
  <si>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</si>
  <si>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</si>
  <si>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</si>
  <si>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</si>
  <si>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</si>
  <si>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</si>
  <si>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</si>
  <si>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</si>
  <si>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</si>
  <si>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</si>
  <si>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</si>
  <si>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</si>
  <si>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</si>
  <si>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</si>
  <si>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</si>
  <si>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</si>
  <si>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</si>
  <si>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</si>
  <si>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</si>
  <si>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</si>
  <si>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</si>
  <si>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</si>
  <si>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</si>
  <si>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</si>
  <si>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</si>
  <si>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</si>
  <si>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</si>
  <si>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</si>
  <si>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</si>
  <si>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</si>
  <si>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</si>
  <si>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</si>
  <si>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</si>
  <si>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</si>
  <si>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</si>
  <si>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</si>
  <si>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</si>
  <si>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</si>
  <si>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</si>
  <si>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</si>
  <si>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</si>
  <si>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</si>
  <si>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</si>
  <si>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</si>
  <si>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</si>
  <si>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</si>
  <si>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</si>
  <si>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</si>
  <si>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</si>
  <si>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</si>
  <si>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</si>
  <si>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</si>
  <si>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</si>
  <si>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</si>
  <si>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</si>
  <si>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</si>
  <si>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</si>
  <si>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</si>
  <si>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</si>
  <si>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</si>
  <si>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</si>
  <si>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</si>
  <si>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</si>
  <si>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</si>
  <si>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</si>
  <si>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</si>
  <si>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</si>
  <si>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</si>
  <si>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</si>
  <si>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</si>
  <si>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</si>
  <si>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</si>
  <si>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</si>
  <si>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</si>
  <si>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</si>
  <si>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</si>
  <si>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</si>
  <si>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</si>
  <si>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</si>
  <si>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</si>
  <si>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</si>
  <si>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</si>
  <si>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</si>
  <si>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</si>
  <si>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</si>
  <si>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</si>
  <si>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</si>
  <si>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</si>
  <si>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</si>
  <si>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</si>
  <si>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</si>
  <si>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</si>
  <si>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</si>
  <si>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</si>
  <si>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</si>
  <si>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</si>
  <si>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</si>
  <si>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</si>
  <si>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</si>
  <si>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</si>
  <si>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</si>
  <si>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</si>
  <si>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</si>
  <si>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</si>
  <si>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</si>
  <si>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</si>
  <si>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</si>
  <si>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</si>
  <si>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</si>
  <si>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</si>
  <si>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</si>
  <si>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</si>
  <si>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</si>
  <si>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</si>
  <si>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</si>
  <si>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</si>
  <si>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</si>
  <si>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</si>
  <si>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</si>
  <si>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</si>
  <si>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</si>
  <si>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</si>
  <si>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</si>
  <si>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</si>
  <si>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</si>
  <si>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</si>
  <si>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</si>
  <si>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</si>
  <si>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</si>
  <si>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</si>
  <si>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</si>
  <si>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</si>
  <si>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</si>
  <si>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</si>
  <si>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</si>
  <si>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</si>
  <si>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</si>
  <si>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</si>
  <si>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</si>
  <si>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</si>
  <si>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</si>
  <si>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</si>
  <si>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</si>
  <si>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</si>
  <si>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</si>
  <si>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</si>
  <si>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</si>
  <si>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</si>
  <si>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</si>
  <si>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</si>
  <si>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</si>
  <si>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</si>
  <si>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</si>
  <si>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</si>
  <si>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</si>
  <si>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</si>
  <si>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</si>
  <si>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</si>
  <si>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</si>
  <si>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</si>
  <si>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</si>
  <si>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</si>
  <si>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</si>
  <si>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</si>
  <si>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</si>
  <si>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</si>
  <si>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</si>
  <si>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</si>
  <si>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</si>
  <si>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</si>
  <si>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</si>
  <si>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</si>
  <si>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</si>
  <si>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</si>
  <si>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</si>
  <si>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</si>
  <si>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</si>
  <si>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</si>
  <si>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</si>
  <si>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</si>
  <si>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</si>
  <si>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</si>
  <si>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</si>
  <si>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</si>
  <si>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</si>
  <si>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</si>
  <si>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</si>
  <si>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</si>
  <si>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</si>
  <si>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</si>
  <si>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</si>
  <si>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</si>
  <si>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</si>
  <si>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</si>
  <si>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</si>
  <si>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</si>
  <si>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</si>
  <si>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</si>
  <si>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</si>
  <si>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</si>
  <si>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</si>
  <si>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</si>
  <si>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</si>
  <si>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</si>
  <si>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</si>
  <si>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</si>
  <si>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</si>
  <si>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</si>
  <si>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</si>
  <si>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</si>
  <si>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</si>
  <si>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</si>
  <si>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</si>
  <si>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</si>
  <si>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</si>
  <si>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</si>
  <si>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</si>
  <si>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</si>
  <si>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</si>
  <si>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</si>
  <si>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</si>
  <si>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</si>
  <si>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</si>
  <si>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</si>
  <si>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</si>
  <si>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</si>
  <si>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</si>
  <si>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</si>
  <si>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</si>
  <si>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</si>
  <si>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</si>
  <si>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</si>
  <si>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</si>
  <si>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</si>
  <si>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</si>
  <si>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</si>
  <si>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</si>
  <si>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</si>
  <si>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</si>
  <si>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</si>
  <si>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</si>
  <si>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</si>
  <si>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</si>
  <si>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</si>
  <si>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</si>
  <si>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</si>
  <si>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</si>
  <si>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</si>
  <si>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</si>
  <si>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</si>
  <si>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</si>
  <si>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</si>
  <si>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</si>
  <si>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</si>
  <si>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</si>
  <si>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</si>
  <si>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</si>
  <si>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</si>
  <si>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</si>
  <si>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</si>
  <si>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</si>
  <si>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</si>
  <si>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</si>
  <si>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</si>
  <si>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</si>
  <si>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</si>
  <si>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</si>
  <si>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</si>
  <si>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</si>
  <si>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</si>
  <si>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</si>
  <si>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</si>
  <si>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</si>
  <si>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</si>
  <si>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</si>
  <si>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</si>
  <si>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</si>
  <si>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</si>
  <si>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</si>
  <si>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</si>
  <si>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</si>
  <si>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</si>
  <si>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</si>
  <si>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</si>
  <si>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</si>
  <si>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</si>
  <si>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</si>
  <si>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</si>
  <si>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</si>
  <si>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</si>
  <si>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</si>
  <si>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</si>
  <si>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</si>
  <si>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</si>
  <si>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</si>
  <si>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</si>
  <si>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</si>
  <si>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</si>
  <si>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</si>
  <si>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</si>
  <si>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</si>
  <si>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</si>
  <si>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</si>
  <si>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</si>
  <si>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</si>
  <si>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</si>
  <si>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</si>
  <si>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</si>
  <si>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</si>
  <si>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</si>
  <si>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</si>
  <si>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</si>
  <si>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</si>
  <si>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</si>
  <si>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</si>
  <si>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</si>
  <si>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</si>
  <si>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</si>
  <si>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</si>
  <si>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</si>
  <si>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</si>
  <si>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</si>
  <si>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</si>
  <si>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</si>
  <si>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</si>
  <si>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</si>
  <si>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</si>
  <si>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</si>
  <si>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</si>
  <si>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</si>
  <si>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</si>
  <si>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</si>
  <si>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</si>
  <si>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</si>
  <si>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</si>
  <si>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</si>
  <si>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</si>
  <si>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</si>
  <si>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</si>
  <si>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</si>
  <si>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</si>
  <si>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</si>
  <si>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</si>
  <si>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</si>
  <si>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</si>
  <si>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</si>
  <si>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</si>
  <si>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</si>
  <si>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</si>
  <si>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</si>
  <si>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</si>
  <si>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</si>
  <si>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</si>
  <si>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</si>
  <si>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</si>
  <si>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</si>
  <si>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</si>
  <si>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</si>
  <si>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</si>
  <si>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</si>
  <si>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</si>
  <si>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</si>
  <si>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</si>
  <si>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</si>
  <si>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</si>
  <si>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</si>
  <si>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</si>
  <si>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</si>
  <si>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</si>
  <si>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</si>
  <si>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</si>
  <si>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</si>
  <si>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</si>
  <si>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</si>
  <si>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</si>
  <si>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</si>
  <si>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</si>
  <si>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</si>
  <si>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</si>
  <si>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</si>
  <si>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</si>
  <si>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</si>
  <si>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</si>
  <si>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</si>
  <si>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</si>
  <si>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</si>
  <si>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</si>
  <si>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</si>
  <si>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</si>
  <si>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</si>
  <si>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</si>
  <si>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</si>
  <si>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</si>
  <si>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</si>
  <si>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</si>
  <si>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</si>
  <si>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</si>
  <si>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</si>
  <si>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</si>
  <si>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</si>
  <si>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</si>
  <si>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</si>
  <si>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</si>
  <si>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</si>
  <si>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</si>
  <si>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</si>
  <si>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</si>
  <si>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</si>
  <si>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</si>
  <si>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</si>
  <si>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</si>
  <si>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</si>
  <si>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</si>
  <si>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</si>
  <si>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</si>
  <si>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</si>
  <si>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</si>
  <si>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</si>
  <si>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</si>
  <si>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</si>
  <si>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</si>
  <si>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</si>
  <si>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</si>
  <si>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</si>
  <si>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</si>
  <si>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</si>
  <si>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</si>
  <si>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</si>
  <si>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</si>
  <si>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</si>
  <si>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</si>
  <si>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</si>
  <si>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</si>
  <si>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</si>
  <si>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</si>
  <si>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</si>
  <si>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</si>
  <si>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</si>
  <si>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</si>
  <si>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</si>
  <si>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</si>
  <si>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</si>
  <si>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</si>
  <si>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</si>
  <si>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</si>
  <si>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</si>
  <si>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</si>
  <si>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</si>
  <si>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</si>
  <si>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</si>
  <si>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</si>
  <si>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</si>
  <si>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</si>
  <si>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</si>
  <si>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</si>
  <si>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</si>
  <si>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</si>
  <si>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</si>
  <si>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</si>
  <si>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</si>
  <si>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</si>
  <si>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</si>
  <si>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</si>
  <si>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</si>
  <si>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</si>
  <si>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</si>
  <si>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</si>
  <si>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</si>
  <si>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</si>
  <si>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</si>
  <si>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</si>
  <si>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</si>
  <si>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</si>
  <si>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</si>
  <si>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</si>
  <si>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</si>
  <si>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</si>
  <si>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</si>
  <si>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</si>
  <si>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</si>
  <si>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</si>
  <si>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</si>
  <si>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</si>
  <si>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</si>
  <si>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</si>
  <si>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</si>
  <si>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</si>
  <si>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</si>
  <si>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</si>
  <si>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</si>
  <si>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</si>
  <si>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</si>
  <si>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</si>
  <si>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</si>
  <si>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</si>
  <si>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</si>
  <si>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</si>
  <si>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</si>
  <si>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</si>
  <si>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</si>
  <si>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</si>
  <si>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</si>
  <si>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</si>
  <si>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</si>
  <si>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</si>
  <si>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</si>
  <si>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</si>
  <si>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</si>
  <si>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</si>
  <si>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</si>
  <si>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</si>
  <si>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</si>
  <si>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</si>
  <si>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</si>
  <si>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</si>
  <si>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</si>
  <si>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</si>
  <si>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</si>
  <si>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</si>
  <si>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</si>
  <si>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</si>
  <si>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</si>
  <si>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</si>
  <si>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</si>
  <si>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</si>
  <si>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</si>
  <si>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</si>
  <si>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</si>
  <si>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</si>
  <si>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</si>
  <si>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</si>
  <si>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</si>
  <si>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</si>
  <si>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</si>
  <si>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</si>
  <si>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</si>
  <si>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</si>
  <si>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</si>
  <si>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</si>
  <si>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</si>
  <si>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</si>
  <si>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</si>
  <si>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</si>
  <si>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</si>
  <si>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</si>
  <si>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</si>
  <si>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</si>
  <si>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</si>
  <si>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</si>
  <si>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</si>
  <si>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</si>
  <si>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</si>
  <si>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</si>
  <si>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</si>
  <si>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</si>
  <si>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</si>
  <si>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</si>
  <si>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</si>
  <si>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</si>
  <si>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</si>
  <si>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</si>
  <si>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</si>
  <si>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</si>
  <si>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</si>
  <si>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</si>
  <si>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</si>
  <si>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</si>
  <si>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</si>
  <si>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</si>
  <si>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</si>
  <si>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</si>
  <si>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</si>
  <si>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</si>
  <si>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</si>
  <si>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</si>
  <si>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</si>
  <si>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</si>
  <si>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</si>
  <si>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</si>
  <si>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</si>
  <si>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</si>
  <si>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</si>
  <si>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</si>
  <si>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</si>
  <si>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</si>
  <si>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</si>
  <si>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</si>
  <si>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</si>
  <si>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</si>
  <si>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</si>
  <si>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</si>
  <si>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</si>
  <si>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</si>
  <si>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</si>
  <si>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</si>
  <si>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</si>
  <si>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</si>
  <si>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</si>
  <si>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</si>
  <si>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</si>
  <si>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</si>
  <si>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</si>
  <si>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</si>
  <si>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</si>
  <si>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</si>
  <si>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</si>
  <si>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</si>
  <si>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</si>
  <si>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</si>
  <si>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</si>
  <si>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</si>
  <si>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</si>
  <si>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</si>
  <si>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</si>
  <si>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</si>
  <si>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</si>
  <si>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</si>
  <si>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</si>
  <si>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</si>
  <si>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</si>
  <si>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</si>
  <si>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</si>
  <si>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</si>
  <si>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</si>
  <si>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</si>
  <si>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</si>
  <si>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</si>
  <si>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</si>
  <si>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</si>
  <si>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</si>
  <si>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</si>
  <si>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</si>
  <si>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</si>
  <si>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</si>
  <si>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</si>
  <si>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</si>
  <si>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</si>
  <si>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</si>
  <si>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</si>
  <si>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</si>
  <si>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</si>
  <si>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</si>
  <si>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</si>
  <si>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</si>
  <si>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</si>
  <si>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</si>
  <si>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</si>
  <si>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</si>
  <si>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</si>
  <si>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</si>
  <si>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</si>
  <si>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</si>
  <si>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</si>
  <si>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</si>
  <si>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</si>
  <si>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</si>
  <si>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</si>
  <si>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</si>
  <si>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</si>
  <si>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</si>
  <si>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</si>
  <si>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</si>
  <si>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</si>
  <si>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</si>
  <si>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</si>
  <si>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</si>
  <si>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</si>
  <si>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</si>
  <si>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</si>
  <si>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</si>
  <si>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</si>
  <si>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</si>
  <si>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</si>
  <si>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</si>
  <si>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</si>
  <si>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</si>
  <si>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</si>
  <si>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</si>
  <si>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</si>
  <si>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</si>
  <si>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</si>
  <si>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</si>
  <si>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</si>
  <si>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</si>
  <si>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</si>
  <si>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</si>
  <si>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</si>
  <si>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</si>
  <si>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</si>
  <si>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</si>
  <si>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</si>
  <si>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</si>
  <si>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</si>
  <si>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</si>
  <si>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</si>
  <si>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</si>
  <si>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</si>
  <si>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</si>
  <si>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</si>
  <si>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</si>
  <si>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</si>
  <si>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</si>
  <si>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</si>
  <si>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</si>
  <si>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</si>
  <si>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</si>
  <si>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</si>
  <si>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</si>
  <si>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</si>
  <si>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</si>
  <si>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</si>
  <si>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</si>
  <si>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</si>
  <si>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</si>
  <si>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</si>
  <si>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</si>
  <si>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</si>
  <si>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</si>
  <si>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</si>
  <si>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</si>
  <si>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</si>
  <si>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</si>
  <si>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</si>
  <si>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</si>
  <si>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</si>
  <si>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</si>
  <si>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</si>
  <si>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</si>
  <si>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</si>
  <si>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</si>
  <si>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</si>
  <si>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</si>
  <si>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</si>
  <si>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</si>
  <si>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</si>
  <si>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</si>
  <si>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</si>
  <si>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</si>
  <si>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</si>
  <si>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</si>
  <si>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</si>
  <si>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</si>
  <si>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</si>
  <si>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</si>
  <si>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</si>
  <si>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</si>
  <si>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</si>
  <si>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</si>
  <si>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</si>
  <si>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</si>
  <si>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</si>
  <si>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</si>
  <si>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</si>
  <si>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</si>
  <si>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</si>
  <si>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</si>
  <si>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</si>
  <si>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</si>
  <si>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</si>
  <si>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</si>
  <si>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</si>
  <si>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</si>
  <si>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</si>
  <si>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</si>
  <si>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</si>
  <si>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</si>
  <si>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</si>
  <si>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</si>
  <si>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</si>
  <si>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</si>
  <si>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</si>
  <si>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</si>
  <si>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</si>
  <si>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</si>
  <si>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</si>
  <si>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</si>
  <si>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</si>
  <si>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</si>
  <si>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</si>
  <si>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</si>
  <si>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</si>
  <si>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</si>
  <si>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</si>
  <si>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</si>
  <si>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</si>
  <si>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</si>
  <si>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</si>
  <si>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</si>
  <si>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</si>
  <si>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</si>
  <si>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</si>
  <si>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</si>
  <si>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</si>
  <si>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</si>
  <si>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</si>
  <si>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</si>
  <si>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</si>
  <si>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</si>
  <si>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</si>
  <si>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</si>
  <si>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</si>
  <si>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</si>
  <si>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</si>
  <si>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</si>
  <si>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</si>
  <si>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</si>
  <si>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</si>
  <si>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</si>
  <si>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</si>
  <si>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</si>
  <si>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</si>
  <si>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</si>
  <si>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</si>
  <si>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</si>
  <si>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</si>
  <si>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</si>
  <si>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</si>
  <si>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</si>
  <si>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</si>
  <si>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</si>
  <si>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</si>
  <si>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</si>
  <si>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</si>
  <si>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</si>
  <si>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</si>
  <si>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</si>
  <si>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</si>
  <si>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</si>
  <si>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</si>
  <si>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</si>
  <si>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</si>
  <si>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</si>
  <si>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</si>
  <si>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</si>
  <si>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</si>
  <si>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</si>
  <si>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</si>
  <si>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</si>
  <si>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</si>
  <si>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</si>
  <si>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</si>
  <si>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</si>
  <si>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</si>
  <si>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</si>
  <si>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</si>
  <si>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</si>
  <si>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</si>
  <si>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</si>
  <si>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</si>
  <si>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</si>
  <si>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</si>
  <si>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</si>
  <si>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</si>
  <si>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</si>
  <si>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</si>
  <si>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</si>
  <si>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</si>
  <si>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</si>
  <si>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</si>
  <si>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</si>
  <si>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</si>
  <si>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</si>
  <si>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</si>
  <si>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</si>
  <si>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</si>
  <si>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</si>
  <si>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</si>
  <si>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</si>
  <si>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</si>
  <si>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</si>
  <si>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</si>
  <si>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</si>
  <si>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</si>
  <si>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</si>
  <si>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</si>
  <si>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</si>
  <si>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</si>
  <si>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</si>
  <si>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</si>
  <si>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</si>
  <si>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</si>
  <si>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</si>
  <si>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</si>
  <si>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</si>
  <si>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</si>
  <si>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</si>
  <si>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</si>
  <si>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</si>
  <si>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</si>
  <si>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</si>
  <si>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</si>
  <si>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</si>
  <si>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</si>
  <si>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</si>
  <si>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</si>
  <si>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</si>
  <si>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</si>
  <si>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</si>
  <si>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</si>
  <si>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</si>
  <si>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</si>
  <si>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</si>
  <si>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</si>
  <si>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</si>
  <si>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</si>
  <si>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</si>
  <si>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</si>
  <si>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</si>
  <si>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</si>
  <si>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</si>
  <si>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</si>
  <si>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</si>
  <si>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</si>
  <si>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</si>
  <si>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</si>
  <si>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</si>
  <si>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</si>
  <si>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</si>
  <si>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</si>
  <si>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</si>
  <si>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</si>
  <si>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</si>
  <si>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</si>
  <si>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</si>
  <si>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</si>
  <si>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</si>
  <si>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</si>
  <si>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</si>
  <si>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</si>
  <si>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</si>
  <si>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</si>
  <si>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</si>
  <si>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</si>
  <si>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</si>
  <si>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</si>
  <si>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</si>
  <si>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</si>
  <si>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</si>
  <si>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</si>
  <si>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</si>
  <si>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</si>
  <si>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</si>
  <si>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</si>
  <si>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</si>
  <si>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</si>
  <si>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</si>
  <si>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</si>
  <si>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</si>
  <si>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</si>
  <si>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</si>
  <si>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</si>
  <si>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</si>
  <si>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</si>
  <si>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</si>
  <si>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</si>
  <si>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</si>
  <si>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</si>
  <si>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</si>
  <si>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</si>
  <si>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</si>
  <si>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</si>
  <si>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</si>
  <si>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</si>
  <si>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</si>
  <si>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</si>
  <si>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</si>
  <si>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</si>
  <si>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</si>
  <si>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</si>
  <si>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</si>
  <si>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</si>
  <si>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</si>
  <si>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</si>
  <si>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</si>
  <si>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</si>
  <si>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</si>
  <si>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</si>
  <si>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</si>
  <si>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</si>
  <si>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</si>
  <si>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</si>
  <si>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</si>
  <si>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</si>
  <si>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</si>
  <si>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</si>
  <si>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</si>
  <si>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</si>
  <si>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</si>
  <si>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</si>
  <si>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</si>
  <si>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</si>
  <si>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</si>
  <si>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</si>
  <si>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</si>
  <si>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</si>
  <si>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</si>
  <si>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</si>
  <si>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</si>
  <si>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</si>
  <si>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</si>
  <si>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</si>
  <si>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</si>
  <si>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</si>
  <si>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</si>
  <si>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</si>
  <si>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</si>
  <si>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</si>
  <si>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</si>
  <si>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</si>
  <si>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</si>
  <si>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</si>
  <si>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</si>
  <si>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</si>
  <si>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</si>
  <si>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</si>
  <si>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</si>
  <si>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</si>
  <si>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</si>
  <si>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</si>
  <si>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</si>
  <si>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</si>
  <si>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</si>
  <si>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</si>
  <si>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</si>
  <si>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</si>
  <si>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</si>
  <si>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</si>
  <si>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</si>
  <si>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</si>
  <si>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</si>
  <si>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</si>
  <si>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</si>
  <si>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</si>
  <si>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</si>
  <si>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</si>
  <si>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</si>
  <si>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</si>
  <si>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</si>
  <si>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</si>
  <si>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</si>
  <si>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</si>
  <si>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</si>
  <si>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</si>
  <si>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</si>
  <si>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</si>
  <si>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</si>
  <si>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</si>
  <si>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</si>
  <si>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</si>
  <si>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</si>
  <si>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</si>
  <si>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</si>
  <si>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</si>
  <si>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</si>
  <si>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</si>
  <si>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</si>
  <si>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</si>
  <si>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</si>
  <si>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</si>
  <si>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</si>
  <si>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</si>
  <si>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</si>
  <si>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</si>
  <si>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</si>
  <si>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</si>
  <si>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</si>
  <si>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</si>
  <si>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</si>
  <si>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</si>
  <si>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</si>
  <si>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</si>
  <si>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</si>
  <si>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</si>
  <si>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</si>
  <si>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</si>
  <si>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</si>
  <si>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</si>
  <si>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</si>
  <si>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</si>
  <si>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</si>
  <si>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</si>
  <si>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</si>
  <si>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</si>
  <si>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</si>
  <si>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</si>
  <si>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</si>
  <si>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</si>
  <si>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</si>
  <si>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</si>
  <si>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</si>
  <si>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</si>
  <si>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</si>
  <si>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</si>
  <si>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</si>
  <si>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</si>
  <si>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</si>
  <si>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</si>
  <si>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</si>
  <si>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</si>
  <si>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</si>
  <si>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</si>
  <si>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</si>
  <si>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</si>
  <si>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</si>
  <si>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</si>
  <si>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</si>
  <si>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</si>
  <si>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</si>
  <si>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</si>
  <si>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</si>
  <si>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</si>
  <si>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</si>
  <si>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</si>
  <si>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</si>
  <si>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</si>
  <si>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</si>
  <si>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</si>
  <si>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</si>
  <si>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</si>
  <si>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</si>
  <si>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</si>
  <si>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</si>
  <si>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</si>
  <si>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</si>
  <si>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</si>
  <si>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</si>
  <si>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</si>
  <si>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</si>
  <si>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</si>
  <si>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</si>
  <si>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</si>
  <si>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</si>
  <si>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</si>
  <si>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</si>
  <si>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</si>
  <si>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</si>
  <si>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</si>
  <si>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</si>
  <si>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</si>
  <si>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</si>
  <si>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</si>
  <si>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</si>
  <si>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</si>
  <si>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</si>
  <si>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</si>
  <si>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</si>
  <si>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</si>
  <si>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</si>
  <si>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</si>
  <si>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</si>
  <si>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</si>
  <si>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</si>
  <si>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</si>
  <si>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</si>
  <si>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</si>
  <si>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</si>
  <si>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</si>
  <si>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</si>
  <si>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</si>
  <si>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</si>
  <si>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</si>
  <si>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</si>
  <si>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</si>
  <si>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</si>
  <si>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</si>
  <si>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</si>
  <si>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</si>
  <si>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</si>
  <si>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</si>
  <si>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</si>
  <si>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</si>
  <si>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</si>
  <si>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</si>
  <si>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</si>
  <si>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</si>
  <si>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</si>
  <si>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</si>
  <si>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</si>
  <si>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</si>
  <si>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</si>
  <si>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</si>
  <si>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</si>
  <si>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</si>
  <si>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</si>
  <si>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</si>
  <si>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</si>
  <si>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</si>
  <si>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</si>
  <si>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</si>
  <si>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</si>
  <si>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</si>
  <si>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</si>
  <si>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</si>
  <si>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</si>
  <si>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</si>
  <si>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</si>
  <si>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</si>
  <si>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</si>
  <si>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</si>
  <si>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</si>
  <si>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</si>
  <si>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</si>
  <si>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</si>
  <si>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</si>
  <si>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</si>
  <si>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</si>
  <si>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</si>
  <si>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</si>
  <si>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</si>
  <si>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</si>
  <si>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</si>
  <si>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</si>
  <si>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</si>
  <si>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</si>
  <si>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</si>
  <si>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</si>
  <si>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</si>
  <si>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</si>
  <si>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</si>
  <si>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</si>
  <si>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</si>
  <si>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</si>
  <si>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</si>
  <si>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</si>
  <si>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</si>
  <si>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</si>
  <si>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</si>
  <si>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</si>
  <si>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</si>
  <si>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</si>
  <si>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</si>
  <si>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</si>
  <si>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</si>
  <si>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</si>
  <si>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</si>
  <si>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</si>
  <si>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</si>
  <si>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</si>
  <si>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</si>
  <si>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</si>
  <si>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</si>
  <si>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</si>
  <si>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</si>
  <si>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</si>
  <si>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</si>
  <si>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</si>
  <si>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</si>
  <si>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</si>
  <si>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</si>
  <si>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</si>
  <si>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</si>
  <si>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</si>
  <si>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</si>
  <si>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</si>
  <si>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</si>
  <si>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</si>
  <si>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</si>
  <si>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</si>
  <si>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</si>
  <si>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</si>
  <si>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</si>
  <si>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</si>
  <si>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</si>
  <si>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</si>
  <si>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</si>
  <si>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</si>
  <si>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</si>
  <si>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</si>
  <si>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</si>
  <si>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</si>
  <si>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</si>
  <si>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</si>
  <si>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</si>
  <si>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</si>
  <si>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</si>
  <si>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</si>
  <si>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</si>
  <si>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</si>
  <si>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</si>
  <si>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</si>
  <si>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</si>
  <si>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</si>
  <si>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</si>
  <si>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</si>
  <si>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</si>
  <si>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</si>
  <si>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</si>
  <si>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</si>
  <si>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</si>
  <si>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</si>
  <si>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</si>
  <si>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</si>
  <si>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</si>
  <si>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</si>
  <si>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</si>
  <si>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</si>
  <si>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</si>
  <si>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</si>
  <si>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</si>
  <si>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</si>
  <si>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</si>
  <si>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</si>
  <si>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</si>
  <si>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</si>
  <si>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</si>
  <si>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</si>
  <si>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</si>
  <si>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</si>
  <si>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</si>
  <si>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</si>
  <si>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</si>
  <si>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</si>
  <si>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</si>
  <si>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</si>
  <si>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</si>
  <si>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</si>
  <si>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</si>
  <si>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</si>
  <si>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</si>
  <si>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</si>
  <si>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</si>
  <si>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</si>
  <si>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</si>
  <si>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</si>
  <si>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</si>
  <si>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</si>
  <si>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</si>
  <si>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</si>
  <si>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</si>
  <si>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</si>
  <si>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</si>
  <si>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</si>
  <si>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</si>
  <si>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</si>
  <si>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</si>
  <si>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</si>
  <si>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</si>
  <si>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</si>
  <si>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</si>
  <si>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</si>
  <si>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</si>
  <si>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</si>
  <si>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</si>
  <si>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</si>
  <si>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</si>
  <si>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</si>
  <si>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</si>
  <si>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</si>
  <si>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</si>
  <si>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</si>
  <si>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</si>
  <si>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</si>
  <si>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</si>
  <si>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</si>
  <si>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</si>
  <si>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</si>
  <si>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</si>
  <si>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</si>
  <si>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</si>
  <si>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</si>
  <si>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</si>
  <si>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</si>
  <si>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</si>
  <si>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</si>
  <si>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</si>
  <si>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</si>
  <si>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</si>
  <si>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</si>
  <si>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</si>
  <si>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</si>
  <si>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</si>
  <si>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</si>
  <si>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</si>
  <si>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</si>
  <si>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</si>
  <si>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</si>
  <si>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</si>
  <si>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</si>
  <si>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</si>
  <si>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</si>
  <si>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</si>
  <si>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</si>
  <si>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</si>
  <si>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</si>
  <si>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</si>
  <si>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</si>
  <si>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</si>
  <si>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</si>
  <si>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</si>
  <si>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</si>
  <si>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</si>
  <si>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</si>
  <si>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</si>
  <si>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</si>
  <si>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</si>
  <si>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</si>
  <si>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</si>
  <si>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</si>
  <si>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</si>
  <si>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</si>
  <si>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</si>
  <si>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</si>
  <si>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</si>
  <si>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</si>
  <si>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</si>
  <si>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</si>
  <si>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</si>
  <si>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</si>
  <si>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</si>
  <si>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</si>
  <si>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</si>
  <si>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</si>
  <si>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</si>
  <si>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</si>
  <si>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</si>
  <si>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</si>
  <si>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</si>
  <si>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</si>
  <si>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</si>
  <si>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</si>
  <si>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</si>
  <si>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</si>
  <si>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</si>
  <si>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</si>
  <si>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</si>
  <si>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</si>
  <si>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</si>
  <si>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</si>
  <si>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</si>
  <si>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</si>
  <si>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</si>
  <si>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</si>
  <si>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</si>
  <si>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</si>
  <si>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</si>
  <si>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</si>
  <si>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</si>
  <si>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</si>
  <si>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</si>
  <si>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</si>
  <si>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</si>
  <si>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</si>
  <si>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</si>
  <si>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</si>
  <si>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</si>
  <si>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</si>
  <si>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</si>
  <si>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</si>
  <si>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</si>
  <si>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</si>
  <si>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</si>
  <si>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</si>
  <si>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</si>
  <si>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</si>
  <si>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</si>
  <si>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</si>
  <si>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</si>
  <si>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</si>
  <si>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</si>
  <si>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</si>
  <si>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</si>
  <si>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</si>
  <si>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</si>
  <si>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</si>
  <si>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</si>
  <si>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</si>
  <si>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</si>
  <si>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</si>
  <si>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</si>
  <si>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</si>
  <si>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</si>
  <si>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</si>
  <si>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</si>
  <si>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</si>
  <si>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</si>
  <si>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</si>
  <si>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</si>
  <si>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</si>
  <si>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</si>
  <si>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</si>
  <si>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</si>
  <si>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</si>
  <si>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</si>
  <si>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</si>
  <si>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</si>
  <si>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</si>
  <si>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</si>
  <si>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</si>
  <si>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</si>
  <si>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</si>
  <si>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</si>
  <si>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</si>
  <si>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</si>
  <si>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</si>
  <si>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</si>
  <si>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</si>
  <si>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</si>
  <si>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</si>
  <si>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</si>
  <si>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</si>
  <si>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</si>
  <si>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</si>
  <si>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</si>
  <si>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</si>
  <si>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</si>
  <si>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</si>
  <si>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</si>
  <si>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</si>
  <si>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</si>
  <si>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</si>
  <si>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</si>
  <si>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</si>
  <si>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</si>
  <si>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</si>
  <si>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</si>
  <si>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</si>
  <si>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</si>
  <si>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</si>
  <si>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</si>
  <si>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</si>
  <si>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</si>
  <si>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</si>
  <si>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</si>
  <si>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</si>
  <si>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</si>
  <si>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</si>
  <si>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</si>
  <si>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</si>
  <si>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</si>
  <si>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</si>
  <si>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</si>
  <si>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</si>
  <si>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</si>
  <si>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</si>
  <si>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</si>
  <si>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</si>
  <si>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</si>
  <si>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</si>
  <si>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</si>
  <si>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</si>
  <si>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</si>
  <si>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</si>
  <si>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</si>
  <si>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</si>
  <si>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</si>
  <si>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</si>
  <si>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</si>
  <si>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</si>
  <si>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</si>
  <si>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</si>
  <si>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</si>
  <si>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</si>
  <si>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</si>
  <si>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</si>
  <si>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</si>
  <si>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</si>
  <si>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</si>
  <si>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</si>
  <si>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</si>
  <si>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</si>
  <si>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</si>
  <si>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</si>
  <si>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</si>
  <si>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</si>
  <si>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</si>
  <si>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</si>
  <si>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</si>
  <si>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</si>
  <si>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</si>
  <si>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</si>
  <si>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</si>
  <si>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</si>
  <si>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</si>
  <si>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</si>
  <si>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</si>
  <si>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</si>
  <si>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</si>
  <si>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</si>
  <si>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</si>
  <si>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</si>
  <si>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</si>
  <si>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</si>
  <si>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</si>
  <si>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</si>
  <si>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</si>
  <si>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</si>
  <si>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</si>
  <si>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</si>
  <si>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</si>
  <si>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</si>
  <si>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</si>
  <si>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</si>
  <si>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</si>
  <si>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</si>
  <si>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</si>
  <si>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</si>
  <si>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</si>
  <si>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</si>
  <si>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</si>
  <si>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</si>
  <si>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</si>
  <si>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</si>
  <si>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</si>
  <si>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</si>
  <si>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</si>
  <si>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</si>
  <si>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</si>
  <si>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</si>
  <si>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</si>
  <si>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</si>
  <si>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</si>
  <si>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</si>
  <si>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</si>
  <si>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</si>
  <si>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</si>
  <si>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</si>
  <si>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</si>
  <si>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</si>
  <si>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</si>
  <si>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</si>
  <si>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</si>
  <si>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</si>
  <si>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</si>
  <si>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</si>
  <si>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</si>
  <si>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</si>
  <si>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</si>
  <si>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</si>
  <si>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</si>
  <si>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</si>
  <si>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</si>
  <si>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</si>
  <si>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</si>
  <si>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</si>
  <si>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</si>
  <si>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</si>
  <si>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</si>
  <si>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</si>
  <si>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</si>
  <si>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</si>
  <si>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</si>
  <si>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</si>
  <si>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</si>
  <si>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</si>
  <si>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</si>
  <si>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</si>
  <si>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</si>
  <si>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</si>
  <si>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</si>
  <si>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</si>
  <si>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</si>
  <si>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</si>
  <si>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</si>
  <si>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</si>
  <si>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</si>
  <si>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</si>
  <si>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</si>
  <si>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</si>
  <si>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</si>
  <si>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</si>
  <si>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</si>
  <si>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</si>
  <si>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</si>
  <si>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</si>
  <si>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</si>
  <si>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</si>
  <si>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</si>
  <si>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</si>
  <si>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</si>
  <si>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</si>
  <si>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</si>
  <si>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</si>
  <si>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</si>
  <si>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</si>
  <si>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</si>
  <si>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</si>
  <si>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</si>
  <si>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</si>
  <si>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</si>
  <si>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</si>
  <si>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</si>
  <si>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</si>
  <si>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</si>
  <si>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</si>
  <si>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</si>
  <si>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</si>
  <si>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</si>
  <si>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</si>
  <si>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</si>
  <si>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</si>
  <si>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</si>
  <si>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</si>
  <si>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</si>
  <si>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</si>
  <si>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</si>
  <si>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</si>
  <si>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</si>
  <si>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</si>
  <si>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</si>
  <si>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</si>
  <si>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</si>
  <si>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</si>
  <si>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</si>
  <si>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</si>
  <si>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</si>
  <si>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</si>
  <si>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</si>
  <si>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</si>
  <si>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</si>
  <si>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</si>
  <si>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</si>
  <si>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</si>
  <si>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</si>
  <si>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</si>
  <si>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</si>
  <si>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</si>
  <si>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</si>
  <si>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</si>
  <si>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</si>
  <si>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</si>
  <si>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</si>
  <si>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</si>
  <si>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</si>
  <si>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</si>
  <si>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</si>
  <si>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</si>
  <si>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</si>
  <si>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</si>
  <si>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</si>
  <si>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</si>
  <si>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</si>
  <si>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</si>
  <si>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</si>
  <si>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</si>
  <si>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</si>
  <si>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</si>
  <si>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</si>
  <si>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</si>
  <si>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</si>
  <si>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</si>
  <si>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</si>
  <si>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</si>
  <si>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</si>
  <si>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</si>
  <si>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</si>
  <si>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</si>
  <si>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</si>
  <si>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</si>
  <si>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</si>
  <si>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</si>
  <si>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</si>
  <si>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</si>
  <si>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</si>
  <si>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</si>
  <si>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</si>
  <si>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</si>
  <si>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</si>
  <si>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</si>
  <si>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</si>
  <si>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</si>
  <si>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</si>
  <si>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</si>
  <si>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</si>
  <si>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</si>
  <si>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</si>
  <si>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</si>
  <si>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</si>
  <si>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</si>
  <si>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</si>
  <si>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</si>
  <si>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</si>
  <si>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</si>
  <si>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</si>
  <si>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</si>
  <si>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</si>
  <si>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</si>
  <si>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</si>
  <si>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</si>
  <si>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</si>
  <si>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</si>
  <si>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</si>
  <si>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</si>
  <si>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</si>
  <si>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</si>
  <si>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</si>
  <si>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</si>
  <si>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</si>
  <si>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</si>
  <si>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</si>
  <si>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</si>
  <si>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</si>
  <si>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</si>
  <si>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</si>
  <si>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</si>
  <si>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</si>
  <si>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</si>
  <si>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</si>
  <si>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</si>
  <si>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</si>
  <si>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</si>
  <si>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</si>
  <si>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</si>
  <si>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</si>
  <si>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</si>
  <si>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</si>
  <si>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</si>
  <si>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</si>
  <si>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</si>
  <si>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</si>
  <si>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</si>
  <si>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</si>
  <si>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</si>
  <si>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</si>
  <si>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</si>
  <si>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</si>
  <si>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</si>
  <si>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</si>
  <si>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</si>
  <si>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</si>
  <si>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</si>
  <si>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</si>
  <si>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</si>
  <si>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</si>
  <si>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</si>
  <si>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</si>
  <si>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</si>
  <si>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</si>
  <si>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</si>
  <si>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</si>
  <si>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</si>
  <si>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</si>
  <si>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</si>
  <si>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</si>
  <si>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</si>
  <si>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</si>
  <si>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</si>
  <si>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</si>
  <si>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</si>
  <si>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</si>
  <si>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</si>
  <si>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</si>
  <si>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</si>
  <si>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</si>
  <si>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</si>
  <si>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</si>
  <si>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</si>
  <si>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</si>
  <si>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</si>
  <si>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</si>
  <si>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</si>
  <si>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</si>
  <si>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</si>
  <si>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</si>
  <si>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</si>
  <si>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</si>
  <si>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</si>
  <si>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</si>
  <si>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</si>
  <si>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</si>
  <si>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</si>
  <si>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</si>
  <si>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</si>
  <si>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</si>
  <si>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</si>
  <si>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</si>
  <si>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</si>
  <si>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</si>
  <si>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</si>
  <si>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</si>
  <si>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</si>
  <si>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</si>
  <si>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</si>
  <si>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</si>
  <si>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</si>
  <si>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</si>
  <si>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</si>
  <si>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</si>
  <si>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</si>
  <si>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</si>
  <si>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</si>
  <si>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</si>
  <si>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</si>
  <si>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</si>
  <si>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</si>
  <si>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</si>
  <si>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</si>
  <si>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</si>
  <si>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</si>
  <si>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</si>
  <si>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</si>
  <si>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</si>
  <si>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</si>
  <si>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</si>
  <si>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</si>
  <si>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</si>
  <si>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</si>
  <si>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</si>
  <si>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</si>
  <si>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</si>
  <si>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</si>
  <si>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</si>
  <si>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</si>
  <si>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</si>
  <si>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</si>
  <si>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</si>
  <si>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</si>
  <si>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</si>
  <si>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</si>
  <si>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</si>
  <si>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</si>
  <si>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</si>
  <si>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</si>
  <si>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</si>
  <si>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</si>
  <si>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</si>
  <si>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</si>
  <si>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</si>
  <si>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</si>
  <si>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</si>
  <si>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</si>
  <si>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</si>
  <si>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</si>
  <si>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</si>
  <si>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</si>
  <si>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</si>
  <si>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</si>
  <si>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</si>
  <si>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</si>
  <si>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</si>
  <si>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</si>
  <si>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</si>
  <si>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</si>
  <si>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</si>
  <si>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</si>
  <si>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</si>
  <si>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</si>
  <si>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</si>
  <si>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</si>
  <si>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</si>
  <si>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</si>
  <si>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</si>
  <si>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</si>
  <si>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</si>
  <si>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</si>
  <si>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</si>
  <si>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</si>
  <si>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</si>
  <si>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</si>
  <si>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</si>
  <si>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</si>
  <si>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</si>
  <si>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</si>
  <si>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</si>
  <si>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</si>
  <si>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</si>
  <si>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</si>
  <si>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</si>
  <si>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</si>
  <si>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</si>
  <si>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</si>
  <si>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</si>
  <si>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</si>
  <si>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</si>
  <si>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</si>
  <si>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</si>
  <si>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</si>
  <si>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</si>
  <si>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</si>
  <si>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</si>
  <si>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</si>
  <si>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</si>
  <si>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</si>
  <si>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</si>
  <si>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</si>
  <si>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</si>
  <si>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</si>
  <si>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</si>
  <si>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</si>
  <si>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</si>
  <si>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</si>
  <si>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</si>
  <si>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</si>
  <si>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</si>
  <si>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</si>
  <si>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</si>
  <si>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</si>
  <si>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</si>
  <si>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</si>
  <si>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</si>
  <si>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</si>
  <si>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</si>
  <si>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</si>
  <si>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</si>
  <si>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</si>
  <si>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</si>
  <si>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</si>
  <si>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</si>
  <si>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</si>
  <si>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</si>
  <si>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</si>
  <si>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</si>
  <si>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</si>
  <si>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</si>
  <si>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</si>
  <si>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</si>
  <si>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</si>
  <si>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</si>
  <si>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</si>
  <si>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</si>
  <si>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</si>
  <si>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</si>
  <si>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</si>
  <si>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</si>
  <si>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</si>
  <si>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</si>
  <si>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</si>
  <si>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</si>
  <si>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</si>
  <si>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</si>
  <si>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</si>
  <si>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</si>
  <si>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</si>
  <si>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</si>
  <si>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</si>
  <si>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</si>
  <si>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</si>
  <si>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</si>
  <si>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</si>
  <si>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</si>
  <si>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</si>
  <si>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</si>
  <si>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</si>
  <si>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</si>
  <si>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</si>
  <si>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</si>
  <si>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</si>
  <si>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</si>
  <si>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</si>
  <si>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</si>
  <si>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</si>
  <si>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</si>
  <si>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</si>
  <si>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</si>
  <si>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</si>
  <si>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</si>
  <si>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</si>
  <si>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</si>
  <si>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</si>
  <si>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</si>
  <si>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</si>
  <si>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</si>
  <si>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</si>
  <si>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</si>
  <si>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</si>
  <si>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</si>
  <si>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</si>
  <si>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</si>
  <si>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</si>
  <si>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</si>
  <si>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</si>
  <si>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</si>
  <si>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</si>
  <si>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</si>
  <si>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</si>
  <si>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</si>
  <si>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</si>
  <si>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</si>
  <si>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</si>
  <si>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</si>
  <si>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</si>
  <si>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</si>
  <si>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</si>
  <si>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</si>
  <si>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</si>
  <si>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</si>
  <si>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</si>
  <si>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</si>
  <si>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</si>
  <si>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</si>
  <si>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</si>
  <si>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</si>
  <si>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</si>
  <si>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</si>
  <si>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</si>
  <si>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</si>
  <si>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</si>
  <si>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</si>
  <si>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</si>
  <si>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</si>
  <si>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</si>
  <si>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</si>
  <si>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</si>
  <si>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</si>
  <si>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</si>
  <si>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</si>
  <si>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</si>
  <si>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</si>
  <si>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</si>
  <si>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</si>
  <si>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</si>
  <si>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</si>
  <si>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</si>
  <si>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</si>
  <si>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</si>
  <si>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</si>
  <si>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</si>
  <si>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</si>
  <si>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</si>
  <si>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</si>
  <si>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</si>
  <si>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</si>
  <si>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</si>
  <si>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</si>
  <si>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</si>
  <si>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</si>
  <si>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</si>
  <si>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</si>
  <si>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</si>
  <si>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</si>
  <si>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</si>
  <si>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</si>
  <si>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</si>
  <si>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</si>
  <si>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</si>
  <si>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</si>
  <si>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</si>
  <si>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</si>
  <si>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</si>
  <si>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</si>
  <si>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</si>
  <si>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</si>
  <si>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</si>
  <si>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</si>
  <si>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</si>
  <si>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</si>
  <si>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</si>
  <si>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</si>
  <si>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</si>
  <si>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</si>
  <si>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</si>
  <si>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</si>
  <si>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</si>
  <si>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</si>
  <si>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</si>
  <si>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</si>
  <si>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</si>
  <si>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</si>
  <si>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</si>
  <si>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</si>
  <si>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</si>
  <si>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</si>
  <si>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</si>
  <si>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</si>
  <si>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</si>
  <si>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</si>
  <si>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</si>
  <si>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</si>
  <si>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</si>
  <si>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</si>
  <si>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</si>
  <si>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</si>
  <si>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</si>
  <si>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</si>
  <si>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</si>
  <si>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</si>
  <si>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</si>
  <si>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</si>
  <si>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</si>
  <si>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</si>
  <si>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</si>
  <si>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</si>
  <si>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</si>
  <si>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</si>
  <si>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</si>
  <si>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</si>
  <si>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</si>
  <si>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</si>
  <si>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</si>
  <si>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</si>
  <si>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</si>
  <si>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</si>
  <si>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</si>
  <si>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</si>
  <si>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</si>
  <si>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</si>
  <si>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</si>
  <si>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</si>
  <si>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</si>
  <si>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</si>
  <si>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</si>
  <si>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</si>
  <si>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</si>
  <si>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</si>
  <si>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</si>
  <si>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</si>
  <si>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</si>
  <si>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</si>
  <si>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</si>
  <si>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</si>
  <si>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</si>
  <si>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</si>
  <si>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</si>
  <si>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</si>
  <si>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</si>
  <si>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</si>
  <si>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</si>
  <si>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</si>
  <si>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</si>
  <si>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</si>
  <si>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</si>
  <si>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</si>
  <si>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</si>
  <si>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</si>
  <si>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</si>
  <si>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</si>
  <si>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</si>
  <si>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</si>
  <si>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</si>
  <si>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</si>
  <si>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</si>
  <si>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</si>
  <si>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</si>
  <si>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</si>
  <si>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</si>
  <si>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</si>
  <si>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</si>
  <si>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</si>
  <si>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</si>
  <si>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</si>
  <si>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</si>
  <si>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</si>
  <si>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</si>
  <si>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</si>
  <si>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</si>
  <si>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</si>
  <si>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</si>
  <si>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</si>
  <si>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</si>
  <si>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</si>
  <si>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</si>
  <si>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</si>
  <si>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</si>
  <si>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</si>
  <si>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</si>
  <si>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</si>
  <si>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</si>
  <si>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</si>
  <si>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</si>
  <si>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</si>
  <si>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</si>
  <si>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</si>
  <si>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</si>
  <si>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</si>
  <si>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</si>
  <si>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</si>
  <si>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</si>
  <si>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</si>
  <si>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</si>
  <si>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</si>
  <si>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</si>
  <si>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</si>
  <si>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</si>
  <si>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</si>
  <si>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</si>
  <si>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</si>
  <si>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</si>
  <si>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</si>
  <si>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</si>
  <si>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</si>
  <si>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</si>
  <si>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</si>
  <si>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</si>
  <si>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</si>
  <si>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</si>
  <si>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</si>
  <si>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</si>
  <si>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</si>
  <si>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</si>
  <si>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</si>
  <si>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</si>
  <si>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</si>
  <si>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</si>
  <si>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</si>
  <si>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</si>
  <si>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</si>
  <si>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</si>
  <si>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</si>
  <si>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</si>
  <si>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</si>
  <si>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</si>
  <si>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</si>
  <si>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</si>
  <si>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</si>
  <si>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</si>
  <si>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</si>
  <si>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</si>
  <si>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</si>
  <si>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</si>
  <si>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</si>
  <si>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</si>
  <si>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</si>
  <si>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</si>
  <si>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</si>
  <si>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</si>
  <si>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</si>
  <si>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</si>
  <si>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</si>
  <si>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</si>
  <si>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</si>
  <si>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</si>
  <si>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</si>
  <si>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</si>
  <si>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</si>
  <si>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</si>
  <si>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</si>
  <si>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</si>
  <si>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</si>
  <si>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</si>
  <si>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</si>
  <si>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</si>
  <si>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</si>
  <si>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</si>
  <si>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</si>
  <si>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</si>
  <si>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</si>
  <si>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</si>
  <si>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</si>
  <si>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</si>
  <si>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</si>
  <si>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</si>
  <si>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</si>
  <si>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</si>
  <si>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</si>
  <si>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</si>
  <si>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</si>
  <si>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</si>
  <si>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</si>
  <si>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</si>
  <si>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</si>
  <si>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</si>
  <si>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</si>
  <si>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</si>
  <si>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</si>
  <si>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</si>
  <si>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</si>
  <si>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</si>
  <si>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</si>
  <si>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</si>
  <si>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</si>
  <si>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</si>
  <si>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</si>
  <si>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</si>
  <si>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</si>
  <si>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</si>
  <si>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</si>
  <si>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</si>
  <si>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</si>
  <si>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</si>
  <si>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</si>
  <si>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</si>
  <si>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</si>
  <si>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</si>
  <si>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</si>
  <si>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</si>
  <si>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</si>
  <si>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</si>
  <si>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</si>
  <si>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</si>
  <si>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</si>
  <si>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</si>
  <si>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</si>
  <si>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</si>
  <si>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</si>
  <si>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</si>
  <si>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</si>
  <si>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</si>
  <si>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</si>
  <si>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</si>
  <si>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</si>
  <si>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</si>
  <si>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</si>
  <si>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</si>
  <si>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</si>
  <si>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</si>
  <si>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</si>
  <si>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</si>
  <si>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</si>
  <si>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</si>
  <si>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</si>
  <si>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</si>
  <si>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</si>
  <si>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</si>
  <si>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</si>
  <si>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</si>
  <si>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</si>
  <si>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</si>
  <si>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</si>
  <si>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</si>
  <si>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</si>
  <si>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</si>
  <si>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</si>
  <si>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</si>
  <si>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</si>
  <si>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</si>
  <si>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</si>
  <si>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</si>
  <si>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</si>
  <si>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</si>
  <si>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</si>
  <si>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</si>
  <si>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</si>
  <si>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</si>
  <si>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</si>
  <si>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</si>
  <si>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</si>
  <si>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</si>
  <si>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</si>
  <si>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</si>
  <si>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</si>
  <si>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</si>
  <si>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</si>
  <si>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</si>
  <si>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</si>
  <si>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</si>
  <si>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</si>
  <si>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</si>
  <si>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</si>
  <si>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</si>
  <si>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</si>
  <si>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</si>
  <si>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</si>
  <si>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</si>
  <si>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</si>
  <si>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</si>
  <si>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</si>
  <si>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</si>
  <si>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</si>
  <si>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</si>
  <si>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</si>
  <si>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</si>
  <si>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</si>
  <si>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</si>
  <si>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</si>
  <si>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</si>
  <si>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</si>
  <si>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</si>
  <si>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</si>
  <si>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</si>
  <si>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</si>
  <si>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</si>
  <si>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</si>
  <si>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</si>
  <si>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</si>
  <si>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</si>
  <si>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</si>
  <si>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</si>
  <si>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</si>
  <si>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</si>
  <si>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</si>
  <si>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</si>
  <si>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</si>
  <si>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</si>
  <si>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</si>
  <si>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</si>
  <si>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</si>
  <si>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</si>
  <si>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</si>
  <si>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</si>
  <si>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</si>
  <si>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</si>
  <si>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</si>
  <si>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</si>
  <si>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</si>
  <si>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</si>
  <si>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</si>
  <si>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</si>
  <si>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</si>
  <si>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</si>
  <si>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</si>
  <si>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</si>
  <si>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</si>
  <si>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</si>
  <si>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</si>
  <si>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</si>
  <si>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</si>
  <si>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</si>
  <si>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</si>
  <si>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</si>
  <si>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</si>
  <si>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</si>
  <si>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</si>
  <si>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</si>
  <si>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</si>
  <si>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</si>
  <si>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</si>
  <si>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</si>
  <si>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</si>
  <si>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</si>
  <si>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</si>
  <si>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</si>
  <si>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</si>
  <si>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</si>
  <si>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</si>
  <si>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</si>
  <si>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</si>
  <si>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</si>
  <si>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</si>
  <si>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</si>
  <si>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</si>
  <si>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</si>
  <si>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</si>
  <si>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</si>
  <si>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</si>
  <si>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</si>
  <si>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</si>
  <si>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</si>
  <si>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</si>
  <si>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</si>
  <si>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</si>
  <si>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</si>
  <si>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</si>
  <si>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</si>
  <si>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</si>
  <si>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</si>
  <si>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</si>
  <si>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</si>
  <si>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</si>
  <si>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</si>
  <si>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</si>
  <si>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</si>
  <si>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</si>
  <si>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</si>
  <si>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</si>
  <si>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</si>
  <si>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</si>
  <si>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</si>
  <si>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</si>
  <si>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</si>
  <si>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</si>
  <si>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</si>
  <si>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</si>
  <si>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</si>
  <si>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</si>
  <si>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</si>
  <si>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</si>
  <si>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</si>
  <si>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</si>
  <si>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</si>
  <si>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</si>
  <si>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</si>
  <si>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</si>
  <si>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</si>
  <si>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</si>
  <si>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</si>
  <si>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</si>
  <si>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</si>
  <si>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</si>
  <si>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</si>
  <si>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</si>
  <si>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</si>
  <si>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</si>
  <si>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</si>
  <si>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</si>
  <si>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</si>
  <si>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</si>
  <si>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</si>
  <si>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</si>
  <si>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</si>
  <si>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</si>
  <si>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</si>
  <si>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</si>
  <si>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</si>
  <si>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</si>
  <si>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</si>
  <si>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</si>
  <si>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</si>
  <si>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</si>
  <si>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</si>
  <si>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</si>
  <si>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</si>
  <si>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</si>
  <si>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</si>
  <si>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</si>
  <si>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</si>
  <si>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</si>
  <si>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</si>
  <si>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</si>
  <si>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</si>
  <si>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</si>
  <si>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</si>
  <si>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</si>
  <si>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</si>
  <si>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</si>
  <si>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</si>
  <si>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</si>
  <si>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</si>
  <si>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</si>
  <si>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</si>
  <si>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</si>
  <si>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</si>
  <si>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</si>
  <si>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</si>
  <si>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</si>
  <si>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</si>
  <si>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</si>
  <si>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</si>
  <si>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</si>
  <si>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</si>
  <si>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</si>
  <si>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</si>
  <si>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</si>
  <si>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</si>
  <si>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</si>
  <si>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</si>
  <si>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</si>
  <si>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</si>
  <si>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</si>
  <si>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</si>
  <si>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</si>
  <si>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</si>
  <si>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</si>
  <si>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</si>
  <si>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</si>
  <si>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</si>
  <si>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</si>
  <si>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</si>
  <si>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</si>
  <si>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</si>
  <si>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</si>
  <si>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</si>
  <si>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</si>
  <si>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</si>
  <si>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</si>
  <si>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</si>
  <si>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</si>
  <si>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</si>
  <si>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</si>
  <si>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</si>
  <si>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</si>
  <si>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</si>
  <si>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</si>
  <si>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</si>
  <si>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</si>
  <si>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</si>
  <si>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</si>
  <si>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</si>
  <si>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</si>
  <si>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</si>
  <si>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</si>
  <si>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</si>
  <si>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</si>
  <si>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</si>
  <si>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</si>
  <si>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</si>
  <si>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</si>
  <si>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</si>
  <si>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</si>
  <si>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</si>
  <si>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</si>
  <si>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</si>
  <si>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</si>
  <si>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</si>
  <si>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</si>
  <si>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</si>
  <si>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</si>
  <si>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</si>
  <si>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</si>
  <si>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</si>
  <si>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</si>
  <si>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</si>
  <si>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</si>
  <si>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</si>
  <si>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</si>
  <si>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</si>
  <si>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</si>
  <si>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</si>
  <si>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</si>
  <si>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</si>
  <si>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</si>
  <si>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</si>
  <si>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</si>
  <si>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</si>
  <si>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</si>
  <si>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</si>
  <si>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</si>
  <si>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</si>
  <si>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</si>
  <si>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</si>
  <si>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</si>
  <si>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</si>
  <si>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</si>
  <si>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</si>
  <si>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</si>
  <si>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</si>
  <si>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</si>
  <si>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</si>
  <si>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</si>
  <si>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</si>
  <si>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</si>
  <si>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</si>
  <si>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</si>
  <si>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</si>
  <si>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</si>
  <si>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</si>
  <si>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</si>
  <si>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</si>
  <si>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Family building access night door close</t>
  </si>
  <si>
    <t>PCM-20251123-00000488</t>
  </si>
  <si>
    <t>120 mins</t>
  </si>
  <si>
    <t>PCM-20251123-00000503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</si>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</sst>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7" totalsRowShown="0" headerRowDxfId="157" dataDxfId="156" headerRowBorderDxfId="154" tableBorderDxfId="155" totalsRowBorderDxfId="153">
  <autoFilter ref="A1:CJ1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321.40356817129941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4.643854167079553E-2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45984.351994097226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45984.351994097226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45984.351994097226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45984.351994097226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45984.351994097226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45984.351994097226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45984.351994097226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45984.351994097226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45984.351994097226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45984.351994097226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45984.351994097226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45984.351994097226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45984.351994097226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45984.351994097226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45984.351994097226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45984.351994097226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45984.351994097226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45984.351994097226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45984.351994097226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45984.351994097226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45984.351994097226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45984.351994097226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45984.351994097226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45984.351994097226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45984.351994097226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45984.351994097226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45984.351994097226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45984.351994097226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45984.351994097226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45984.351994097226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45984.351994097226</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45984.351994097226</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7"/>
  <sheetViews>
    <sheetView workbookViewId="0">
      <pane ySplit="1" topLeftCell="A11"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159.35215613426408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45984.351994097226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45984.351994097226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45984.351994097226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45984.351994097226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45984.351994097226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45984.351994097226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45984.351994097226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45984.351994097226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45984.351994097226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45984.351994097226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45984.351994097226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45984.351994097226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45984.351994097226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45984.351994097226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45984.351994097226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45984.351994097226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45984.351994097226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45984.351994097226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45984.351994097226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45984.351994097226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45984.351994097226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45984.351994097226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45984.351994097226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45984.351994097226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45984.351994097226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45984.351994097226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45984.351994097226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45984.351994097226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45984.351994097226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45984.351994097226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45984.351994097226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45984.351994097226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45984.351994097226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45984.351994097226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45984.351994097226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45984.351994097226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45984.351994097226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45984.351994097226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45984.351994097226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45984.351994097226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45984.351994097226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45984.351994097226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45984.351994097226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45984.351994097226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45984.351994097226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45984.351994097226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45984.351994097226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45984.351994097226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45984.351994097226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45984.351994097226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45984.351994097226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45984.351994097226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45984.351994097226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45984.351994097226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45984.351994097226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45984.351994097226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45984.351994097226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45984.351994097226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45984.351994097226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45984.351994097226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45984.351994097226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45984.351994097226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45984.351994097226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45984.351994097226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45984.351994097226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45984.351994097226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45984.351994097226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45984.351994097226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45984.351994097226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45984.351994097226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45984.351994097226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45984.351994097226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45984.351994097226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45984.351994097226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45984.351994097226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45984.351994097226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45984.351994097226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45984.351994097226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45984.351994097226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45984.351994097226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45984.351994097226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45984.351994097226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45984.351994097226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45984.351994097226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45984.351994097226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45984.351994097226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45984.351994097226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45984.351994097226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45984.351994097226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45984.351994097226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45984.351994097226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45984.351994097226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45984.351994097226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45984.351994097226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45984.351994097226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45984.351994097226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45984.351994097226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45984.351994097226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45984.351994097226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45984.351994097226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45984.351994097226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45984.351994097226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45984.351994097226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45984.351994097226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45984.351994097226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45984.351994097226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45984.351994097226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45984.351994097226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45984.351994097226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45984.351994097226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45984.351994097226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45984.351994097226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45984.351994097226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45984.351994097226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45984.351994097226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45984.351994097226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45984.351994097226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45984.351994097226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45984.351994097226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45984.351994097226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45984.351994097226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45984.351994097226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45984.351994097226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45984.351994097226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45984.351994097226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45984.351994097226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45984.351994097226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45984.351994097226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45984.351994097226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45984.351994097226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45984.351994097226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45984.351994097226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45984.351994097226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45984.351994097226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45984.351994097226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45984.351994097226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45984.351994097226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45984.351994097226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45984.351994097226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45984.351994097226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45984.351994097226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45984.351994097226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45984.351994097226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45984.351994097226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45984.351994097226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45984.351994097226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45984.351994097226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45984.351994097226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45984.351994097226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45984.351994097226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45984.351994097226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45984.351994097226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45984.351994097226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45984.351994097226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sheetData>
  <dataValidations count="2">
    <dataValidation allowBlank="1" showInputMessage="1" showErrorMessage="1" sqref="E1" xr:uid="{4D935161-CDD3-4592-B877-3FB59C99E142}"/>
    <dataValidation type="list" allowBlank="1" showInputMessage="1" showErrorMessage="1" sqref="E3:E1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45984.351994097226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45984.351994097226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45984.351994097226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45984.351994097226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45984.351994097226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45984.351994097226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45984.351994097226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45984.351994097226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45984.351994097226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45984.351994097226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45984.351994097226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45984.351994097226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45984.351994097226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45984.351994097226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45984.351994097226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45984.351994097226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45984.351994097226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45984.351994097226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45984.351994097226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45984.351994097226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45984.351994097226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45984.351994097226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45984.351994097226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45984.351994097226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45984.351994097226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45984.351994097226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45984.351994097226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45984.351994097226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45984.351994097226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45984.351994097226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45984.351994097226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45984.351994097226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45984.351994097226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45984.351994097226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45984.351994097226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45984.351994097226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45984.351994097226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45984.351994097226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45984.351994097226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45984.351994097226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45984.351994097226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45984.351994097226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45984.351994097226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45984.351994097226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45984.351994097226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45984.351994097226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45984.351994097226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45984.351994097226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45984.351994097226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45984.351994097226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45984.351994097226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45984.351994097226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45984.351994097226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45984.351994097226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45984.351994097226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45984.351994097226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45984.351994097226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45984.351994097226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45984.351994097226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45984.351994097226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45984.351994097226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45984.351994097226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45984.351994097226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45984.351994097226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45984.351994097226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45984.351994097226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45984.351994097226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45984.351994097226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45984.351994097226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45984.351994097226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45984.351994097226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45984.351994097226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45984.351994097226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45984.351994097226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45984.351994097226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45984.351994097226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45984.351994097226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45984.351994097226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45984.351994097226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45984.351994097226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45984.351994097226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45984.351994097226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45984.351994097226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45984.351994097226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45984.351994097226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45984.351994097226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45984.351994097226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45984.351994097226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45984.351994097226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45984.351994097226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45984.351994097226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45984.351994097226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45984.351994097226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45984.351994097226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45984.351994097226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45984.351994097226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45984.351994097226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45984.351994097226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45984.351994097226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45984.351994097226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45984.351994097226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45984.351994097226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45984.351994097226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45984.351994097226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45984.351994097226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45984.351994097226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45984.351994097226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45984.351994097226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45984.351994097226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45984.351994097226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45984.351994097226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45984.351994097226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45984.351994097226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45984.351994097226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45984.351994097226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45984.351994097226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45984.351994097226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45984.351994097226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45984.351994097226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45984.351994097226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45984.351994097226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45984.351994097226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45984.351994097226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45984.351994097226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45984.351994097226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45984.351994097226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45984.351994097226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45984.351994097226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45984.351994097226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45984.351994097226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45984.351994097226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45984.351994097226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45984.351994097226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45984.351994097226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45984.351994097226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45984.351994097226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45984.351994097226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45984.351994097226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45984.351994097226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45984.351994097226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45984.351994097226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45984.351994097226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45984.351994097226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45984.351994097226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45984.351994097226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45984.351994097226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45984.351994097226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45984.351994097226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45984.351994097226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45984.351994097226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45984.351994097226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45984.351994097226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45984.351994097226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45984.351994097226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45984.351994097226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45984.351994097226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45984.351994097226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45984.351994097226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45984.351994097226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45984.351994097226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45984.351994097226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45984.351994097226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45984.351994097226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45984.351994097226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45984.351994097226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45984.351994097226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45984.351994097226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45984.351994097226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45984.351994097226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45984.351994097226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45984.351994097226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45984.351994097226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45984.351994097226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45984.351994097226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45984.351994097226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45984.351994097226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45984.351994097226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45984.351994097226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45984.351994097226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45984.351994097226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45984.351994097226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45984.351994097226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45984.351994097226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45984.351994097226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45984.351994097226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45984.351994097226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45984.351994097226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45984.351994097226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45984.351994097226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45984.351994097226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45984.351994097226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45984.351994097226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45984.351994097226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45984.351994097226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45984.351994097226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45984.351994097226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45984.351994097226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45984.351994097226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45984.351994097226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45984.351994097226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45984.351994097226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45984.351994097226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45984.351994097226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45984.351994097226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45984.351994097226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45984.351994097226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45984.351994097226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45984.351994097226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45984.351994097226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45984.351994097226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45984.351994097226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45984.351994097226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45984.351994097226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45984.351994097226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45984.351994097226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45984.351994097226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45984.351994097226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45984.351994097226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45984.351994097226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45984.351994097226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45984.351994097226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45984.351994097226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45984.351994097226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45984.351994097226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45984.351994097226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45984.351994097226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45984.351994097226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45984.351994097226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45984.351994097226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45984.351994097226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45984.351994097226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45984.351994097226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45984.351994097226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45984.351994097226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45984.351994097226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45984.351994097226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45984.351994097226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45984.351994097226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45984.351994097226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45984.351994097226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45984.351994097226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45984.351994097226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45984.351994097226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45984.351994097226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45984.351994097226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45984.351994097226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45984.351994097226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45984.351994097226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45984.351994097226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45984.351994097226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45984.351994097226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45984.351994097226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45984.351994097226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45984.351994097226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45984.351994097226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45984.351994097226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45984.351994097226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45984.351994097226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45984.351994097226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45984.351994097226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45984.351994097226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45984.351994097226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45984.351994097226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45984.351994097226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45984.351994097226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45984.351994097226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45984.351994097226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45984.351994097226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45984.351994097226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45984.351994097226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45984.351994097226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45984.351994097226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45984.351994097226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45984.351994097226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45984.351994097226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45984.351994097226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45984.351994097226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45984.351994097226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45984.351994097226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45984.351994097226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45984.351994097226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45984.351994097226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45984.351994097226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45984.351994097226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45984.351994097226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45984.351994097226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45984.351994097226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45984.351994097226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45984.351994097226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45984.351994097226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45984.351994097226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45984.351994097226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45984.351994097226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45984.351994097226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45984.351994097226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45984.351994097226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45984.351994097226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45984.351994097226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45984.351994097226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45984.351994097226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45984.351994097226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45984.351994097226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45984.351994097226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45984.351994097226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45984.351994097226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45984.351994097226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45984.351994097226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45984.351994097226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45984.351994097226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45984.351994097226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45984.351994097226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45984.351994097226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45984.351994097226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45984.351994097226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45984.351994097226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45984.351994097226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45984.351994097226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45984.351994097226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45984.351994097226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45984.351994097226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45984.351994097226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45984.351994097226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45984.351994097226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45984.351994097226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45984.351994097226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45984.351994097226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45984.351994097226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45984.351994097226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45984.351994097226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45984.351994097226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45984.351994097226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45984.351994097226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45984.351994097226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45984.351994097226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45984.351994097226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45984.351994097226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45984.351994097226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45984.351994097226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45984.351994097226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45984.351994097226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45984.351994097226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45984.351994097226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45984.351994097226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45984.351994097226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45984.351994097226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45984.351994097226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45984.351994097226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45984.351994097226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45984.351994097226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45984.351994097226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45984.351994097226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45984.351994097226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45984.351994097226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45984.351994097226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45984.351994097226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45984.351994097226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45984.351994097226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45984.351994097226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45984.351994097226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45984.351994097226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45984.351994097226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45984.351994097226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45984.351994097226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45984.351994097226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45984.351994097226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45984.351994097226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45984.351994097226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45984.351994097226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45984.351994097226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45984.351994097226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45984.351994097226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45984.351994097226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45984.351994097226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45984.351994097226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45984.351994097226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45984.351994097226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45984.351994097226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45984.351994097226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45984.351994097226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45984.351994097226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45984.351994097226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45984.351994097226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45984.351994097226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45984.351994097226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45984.351994097226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45984.351994097226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45984.351994097226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45984.351994097226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45984.351994097226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45984.351994097226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45984.351994097226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45984.351994097226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45984.351994097226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45984.351994097226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45984.351994097226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45984.351994097226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45984.351994097226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45984.351994097226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45984.351994097226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45984.351994097226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45984.351994097226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45984.351994097226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45984.351994097226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45984.351994097226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45984.351994097226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45984.351994097226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45984.351994097226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45984.351994097226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45984.351994097226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45984.351994097226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45984.351994097226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45984.351994097226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45984.351994097226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45984.351994097226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45984.351994097226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45984.351994097226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45984.351994097226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45984.351994097226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45984.351994097226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45984.351994097226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45984.351994097226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45984.351994097226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45984.351994097226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45984.351994097226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45984.351994097226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45984.351994097226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45984.351994097226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45984.351994097226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45984.351994097226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45984.351994097226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45984.351994097226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45984.351994097226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45984.351994097226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45984.351994097226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45984.351994097226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45984.351994097226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45984.351994097226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45984.351994097226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45984.351994097226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45984.351994097226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45984.351994097226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45984.351994097226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45984.351994097226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45984.351994097226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45984.351994097226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45984.351994097226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45984.351994097226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45984.351994097226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45984.351994097226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45984.351994097226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45984.351994097226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45984.351994097226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45984.351994097226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45984.351994097226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45984.351994097226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45984.351994097226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45984.351994097226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45984.351994097226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45984.351994097226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45984.351994097226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45984.351994097226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45984.351994097226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45984.351994097226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45984.351994097226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45984.351994097226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45984.351994097226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45984.351994097226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45984.351994097226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45984.351994097226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45984.351994097226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45984.351994097226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45984.351994097226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45984.351994097226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45984.351994097226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45984.351994097226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45984.351994097226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45984.351994097226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45984.351994097226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45984.351994097226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45984.351994097226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45984.351994097226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45984.351994097226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45984.351994097226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45984.351994097226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45984.351994097226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45984.351994097226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45984.351994097226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45984.351994097226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45984.351994097226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45984.351994097226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45984.351994097226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45984.351994097226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45984.351994097226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45984.351994097226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45984.351994097226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45984.351994097226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45984.351994097226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45984.351994097226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45984.351994097226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45984.351994097226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45984.351994097226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45984.351994097226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45984.351994097226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45984.351994097226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45984.351994097226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45984.351994097226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45984.351994097226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45984.351994097226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45984.351994097226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45984.351994097226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45984.351994097226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45984.351994097226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45984.351994097226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45984.351994097226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45984.351994097226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45984.351994097226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45984.351994097226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45984.351994097226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45984.351994097226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45984.351994097226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45984.351994097226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45984.351994097226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45984.351994097226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45984.351994097226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45984.351994097226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45984.351994097226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45984.351994097226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45984.351994097226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45984.351994097226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45984.351994097226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45984.351994097226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45984.351994097226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45984.351994097226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45984.351994097226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45984.351994097226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45984.351994097226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45984.351994097226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45984.351994097226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45984.351994097226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45984.351994097226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45984.351994097226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45984.351994097226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45984.351994097226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45984.351994097226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45984.351994097226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45984.351994097226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45984.351994097226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45984.351994097226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45984.351994097226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45984.351994097226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45984.351994097226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45984.351994097226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45984.351994097226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45984.351994097226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45984.351994097226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45984.351994097226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45984.351994097226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45984.351994097226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45984.351994097226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45984.351994097226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45984.351994097226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45984.351994097226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45984.351994097226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45984.351994097226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45984.351994097226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45984.351994097226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45984.351994097226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45984.351994097226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45984.351994097226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45984.351994097226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45984.351994097226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45984.351994097226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45984.351994097226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45984.351994097226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45984.351994097226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45984.351994097226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45984.351994097226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45984.351994097226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45984.351994097226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45984.351994097226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45984.351994097226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45984.351994097226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45984.351994097226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45984.351994097226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45984.351994097226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45984.351994097226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45984.351994097226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45984.351994097226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45984.351994097226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45984.351994097226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45984.351994097226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45984.351994097226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45984.351994097226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45984.351994097226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45984.351994097226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45984.351994097226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45984.351994097226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45984.351994097226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45984.351994097226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45984.351994097226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45984.351994097226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45984.351994097226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45984.351994097226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45984.351994097226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45984.351994097226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45984.351994097226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45984.351994097226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45984.351994097226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45984.351994097226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45984.351994097226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45984.351994097226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45984.351994097226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45984.351994097226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45984.351994097226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45984.351994097226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45984.351994097226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45984.351994097226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45984.351994097226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45984.351994097226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45984.351994097226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45984.351994097226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45984.351994097226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45984.351994097226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45984.351994097226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45984.351994097226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45984.351994097226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45984.351994097226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45984.351994097226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45984.351994097226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45984.351994097226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45984.351994097226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45984.351994097226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45984.351994097226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45984.351994097226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45984.351994097226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45984.351994097226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45984.351994097226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45984.351994097226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45984.351994097226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45984.351994097226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45984.351994097226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45984.351994097226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45984.351994097226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45984.351994097226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45984.351994097226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45984.351994097226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45984.351994097226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45984.351994097226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45984.351994097226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45984.351994097226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45984.351994097226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45984.351994097226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45984.351994097226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45984.351994097226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45984.351994097226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45984.351994097226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45984.351994097226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45984.351994097226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45984.351994097226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45984.351994097226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45984.351994097226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45984.351994097226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45984.351994097226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45984.351994097226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45984.351994097226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45984.351994097226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45984.351994097226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45984.351994097226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45984.351994097226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45984.351994097226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45984.351994097226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45984.351994097226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45984.351994097226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45984.351994097226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45984.351994097226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45984.351994097226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45984.351994097226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45984.351994097226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45984.351994097226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45984.351994097226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45984.351994097226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45984.351994097226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45984.351994097226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45984.351994097226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45984.351994097226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45984.351994097226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45984.351994097226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45984.351994097226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45984.351994097226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45984.351994097226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45984.351994097226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45984.351994097226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45984.351994097226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45984.351994097226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45984.351994097226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45984.351994097226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45984.351994097226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45984.351994097226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45984.351994097226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45984.351994097226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45984.351994097226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45984.351994097226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45984.351994097226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45984.351994097226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45984.351994097226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45984.351994097226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45984.351994097226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45984.351994097226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45984.351994097226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45984.351994097226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45984.351994097226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45984.351994097226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45984.351994097226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45984.351994097226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45984.351994097226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45984.351994097226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45984.351994097226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45984.351994097226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45984.351994097226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45984.351994097226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45984.351994097226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45984.351994097226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45984.351994097226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45984.351994097226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45984.351994097226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45984.351994097226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45984.351994097226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45984.351994097226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45984.351994097226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45984.351994097226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45984.351994097226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45984.351994097226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45984.351994097226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45984.351994097226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45984.351994097226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45984.351994097226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45984.351994097226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45984.351994097226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45984.351994097226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45984.351994097226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45984.351994097226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45984.351994097226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45984.351994097226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45984.351994097226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45984.351994097226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45984.351994097226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45984.351994097226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45984.351994097226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45984.351994097226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45984.351994097226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45984.351994097226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45984.351994097226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45984.351994097226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45984.351994097226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45984.351994097226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45984.351994097226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45984.351994097226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45984.351994097226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45984.351994097226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45984.351994097226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45984.351994097226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45984.351994097226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45984.351994097226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45984.351994097226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45984.351994097226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45984.351994097226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45984.351994097226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45984.351994097226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45984.351994097226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45984.351994097226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45984.351994097226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45984.351994097226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45984.351994097226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45984.351994097226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45984.351994097226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45984.351994097226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45984.351994097226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45984.351994097226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45984.351994097226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45984.351994097226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45984.351994097226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45984.351994097226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45984.351994097226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45984.351994097226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45984.351994097226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45984.351994097226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45984.351994097226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45984.351994097226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45984.351994097226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45984.351994097226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45984.351994097226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45984.351994097226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45984.351994097226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45984.351994097226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45984.351994097226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45984.351994097226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45984.351994097226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45984.351994097226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45984.351994097226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45984.351994097226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45984.351994097226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45984.351994097226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45984.351994097226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45984.351994097226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45984.351994097226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45984.351994097226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45984.351994097226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45984.351994097226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45984.351994097226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45984.351994097226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45984.351994097226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45984.351994097226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45984.351994097226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45984.351994097226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45984.351994097226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45984.351994097226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45984.351994097226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45984.351994097226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45984.351994097226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45984.351994097226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45984.351994097226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45984.351994097226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45984.351994097226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45984.351994097226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45984.351994097226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45984.351994097226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45984.351994097226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45984.351994097226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45984.351994097226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45984.351994097226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45984.351994097226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45984.351994097226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45984.351994097226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45984.351994097226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45984.351994097226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45984.351994097226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45984.351994097226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45984.351994097226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45984.351994097226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45984.351994097226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45984.351994097226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45984.351994097226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45984.351994097226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45984.351994097226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45984.351994097226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45984.351994097226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45984.351994097226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45984.351994097226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45984.351994097226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45984.351994097226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45984.351994097226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45984.351994097226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45984.351994097226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45984.351994097226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45984.351994097226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45984.351994097226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45984.351994097226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45984.351994097226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45984.351994097226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45984.351994097226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45984.351994097226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45984.351994097226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45984.351994097226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45984.351994097226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45984.351994097226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45984.351994097226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45984.351994097226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45984.351994097226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45984.351994097226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45984.351994097226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45984.351994097226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45984.351994097226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45984.351994097226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45984.351994097226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45984.351994097226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45984.351994097226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45984.351994097226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45984.351994097226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45984.351994097226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45984.351994097226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45984.351994097226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45984.351994097226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45984.351994097226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45984.351994097226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45984.351994097226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45984.351994097226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45984.351994097226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45984.351994097226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45984.351994097226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45984.351994097226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45984.351994097226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45984.351994097226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45984.351994097226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45984.351994097226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45984.351994097226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45984.351994097226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45984.351994097226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45984.351994097226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45984.351994097226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45984.351994097226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45984.351994097226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45984.351994097226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45984.351994097226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45984.351994097226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45984.351994097226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45984.351994097226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45984.351994097226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45984.351994097226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45984.351994097226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45984.351994097226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45984.351994097226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45984.351994097226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45984.351994097226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45984.351994097226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45984.351994097226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45984.351994097226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45984.351994097226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45984.351994097226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45984.351994097226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45984.351994097226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45984.351994097226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45984.351994097226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45984.351994097226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45984.351994097226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45984.351994097226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45984.351994097226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45984.351994097226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45984.351994097226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45984.351994097226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45984.351994097226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45984.351994097226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45984.351994097226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45984.351994097226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45984.351994097226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45984.351994097226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45984.351994097226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45984.351994097226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45984.351994097226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45984.351994097226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45984.351994097226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45984.351994097226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45984.351994097226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45984.351994097226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45984.351994097226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45984.351994097226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45984.351994097226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45984.351994097226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45984.351994097226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45984.351994097226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45984.351994097226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45984.351994097226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45984.351994097226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45984.351994097226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45984.351994097226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45984.351994097226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45984.351994097226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45984.351994097226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45984.351994097226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45984.351994097226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45984.351994097226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45984.351994097226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45984.351994097226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45984.351994097226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45984.351994097226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280.87127650462935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45984.351994097226</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36334</v>
      </c>
      <c r="E4" s="94" t="s">
        <v>39021</v>
      </c>
      <c r="F4" s="95">
        <v>45984.325694444444</v>
      </c>
      <c r="G4" s="96">
        <f ca="1">IFERROR(NOW()-F4,"")</f>
        <v>2.6299652781744953E-2</v>
      </c>
      <c r="H4" s="95">
        <v>45984.320011574076</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30703</v>
      </c>
      <c r="E5" s="94" t="s">
        <v>39021</v>
      </c>
      <c r="F5" s="95">
        <v>45984.334722222222</v>
      </c>
      <c r="G5" s="96">
        <f ca="1">IFERROR(NOW()-F5,"")</f>
        <v>1.72718750036438E-2</v>
      </c>
      <c r="H5" s="95">
        <v>45984.316770833335</v>
      </c>
      <c r="I5" s="113" t="str">
        <f>IFERROR(VLOOKUP(D5,DB!A:F,6,0),"")</f>
        <v>Generator-SG</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ca="1">IFERROR(NOW()-F6,"")</f>
        <v>45984.351994097226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45984.351994097226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45984.351994097226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45984.351994097226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45984.351994097226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45984.351994097226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45984.351994097226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45984.351994097226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45984.351994097226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45984.351994097226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45984.351994097226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45984.351994097226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45984.351994097226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45984.351994097226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45984.351994097226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45984.351994097226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45984.351994097226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45984.351994097226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45984.351994097226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45984.351994097226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45984.351994097226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45984.351994097226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45984.351994097226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45984.351994097226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45984.351994097226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45984.351994097226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45984.351994097226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45984.351994097226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45984.351994097226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45984.351994097226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45984.351994097226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45984.351994097226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45984.351994097226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45984.351994097226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45984.351994097226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45984.351994097226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45984.351994097226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45984.351994097226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45984.351994097226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45984.351994097226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45984.351994097226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45984.351994097226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45984.351994097226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45984.351994097226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45984.351994097226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45984.351994097226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45984.351994097226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45984.351994097226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45984.351994097226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45984.351994097226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45984.351994097226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45984.351994097226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45984.351994097226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45984.351994097226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45984.351994097226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45984.351994097226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45984.351994097226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45984.351994097226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45984.351994097226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45984.351994097226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45984.351994097226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45984.351994097226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45984.351994097226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45984.351994097226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45984.351994097226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45984.351994097226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45984.351994097226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45984.351994097226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45984.351994097226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45984.351994097226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45984.351994097226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45984.351994097226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45984.351994097226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45984.351994097226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45984.351994097226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45984.351994097226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45984.351994097226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45984.351994097226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45984.351994097226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45984.351994097226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45984.351994097226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45984.351994097226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45984.351994097226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45984.351994097226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45984.351994097226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45984.351994097226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45984.351994097226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45984.351994097226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45984.351994097226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45984.351994097226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45984.351994097226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45984.351994097226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45984.351994097226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45984.351994097226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45984.351994097226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45984.351994097226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45984.351994097226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45984.351994097226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45984.351994097226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45984.351994097226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45984.351994097226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45984.351994097226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45984.351994097226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45984.351994097226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45984.351994097226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45984.351994097226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45984.351994097226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45984.351994097226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45984.351994097226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45984.351994097226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45984.351994097226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45984.351994097226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45984.351994097226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45984.351994097226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45984.351994097226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45984.351994097226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45984.351994097226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45984.351994097226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45984.351994097226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45984.351994097226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45984.351994097226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45984.351994097226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45984.351994097226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45984.351994097226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45984.351994097226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45984.351994097226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45984.351994097226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45984.351994097226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45984.351994097226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45984.351994097226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45984.351994097226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45984.351994097226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45984.351994097226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45984.351994097226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45984.351994097226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45984.351994097226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45984.351994097226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45984.351994097226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45984.351994097226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45984.351994097226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45984.351994097226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45984.351994097226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45984.351994097226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45984.351994097226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45984.351994097226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45984.351994097226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45984.351994097226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45984.351994097226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45984.351994097226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45984.351994097226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45984.351994097226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45984.351994097226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45984.351994097226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45984.351994097226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45984.351994097226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45984.351994097226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45984.351994097226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45984.351994097226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45984.351994097226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45984.351994097226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45984.351994097226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45984.351994097226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45984.351994097226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45984.351994097226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45984.351994097226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45984.351994097226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45984.351994097226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45984.351994097226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45984.351994097226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45984.351994097226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45984.351994097226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45984.351994097226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45984.351994097226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45984.351994097226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45984.351994097226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45984.351994097226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45984.351994097226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45984.351994097226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45984.351994097226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45984.351994097226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45984.351994097226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45984.351994097226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45984.351994097226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45984.351994097226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45984.351994097226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45984.351994097226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45984.351994097226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45984.351994097226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45984.351994097226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45984.351994097226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45984.351994097226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45984.351994097226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45984.351994097226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45984.351994097226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45984.351994097226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45984.351994097226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45984.351994097226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45984.351994097226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45984.351994097226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45984.351994097226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45984.351994097226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45984.351994097226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45984.351994097226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45984.351994097226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45984.351994097226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45984.351994097226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45984.351994097226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45984.351994097226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45984.351994097226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45984.351994097226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45984.351994097226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45984.351994097226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45984.351994097226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45984.351994097226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45984.351994097226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45984.351994097226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45984.351994097226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45984.351994097226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45984.351994097226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45984.351994097226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45984.351994097226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45984.351994097226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45984.351994097226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45984.351994097226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45984.351994097226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45984.351994097226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45984.351994097226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45984.351994097226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45984.351994097226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45984.351994097226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45984.351994097226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45984.351994097226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45984.351994097226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45984.351994097226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45984.351994097226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45984.351994097226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45984.351994097226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45984.351994097226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45984.351994097226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45984.351994097226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45984.351994097226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45984.351994097226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45984.351994097226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45984.351994097226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45984.351994097226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45984.351994097226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45984.351994097226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45984.351994097226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45984.351994097226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45984.351994097226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45984.351994097226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45984.351994097226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45984.351994097226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45984.351994097226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45984.351994097226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45984.351994097226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45984.351994097226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45984.351994097226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45984.351994097226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45984.351994097226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45984.351994097226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45984.351994097226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45984.351994097226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45984.351994097226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45984.351994097226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45984.351994097226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45984.351994097226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45984.351994097226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45984.351994097226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45984.351994097226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45984.351994097226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45984.351994097226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45984.351994097226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45984.351994097226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45984.351994097226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45984.351994097226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45984.351994097226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45984.351994097226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45984.351994097226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45984.351994097226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45984.351994097226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45984.351994097226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45984.351994097226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45984.351994097226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45984.351994097226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45984.351994097226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45984.351994097226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45984.351994097226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45984.351994097226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45984.351994097226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45984.351994097226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45984.351994097226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45984.351994097226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45984.351994097226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45984.351994097226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45984.351994097226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45984.351994097226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45984.351994097226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45984.351994097226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45984.351994097226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45984.351994097226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45984.351994097226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45984.351994097226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45984.351994097226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45984.351994097226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45984.351994097226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45984.351994097226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45984.351994097226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45984.351994097226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45984.351994097226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45984.351994097226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45984.351994097226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45984.351994097226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45984.351994097226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45984.351994097226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45984.351994097226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45984.351994097226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45984.351994097226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45984.351994097226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45984.351994097226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45984.351994097226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45984.351994097226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45984.351994097226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45984.351994097226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45984.351994097226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45984.351994097226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45984.351994097226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45984.351994097226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45984.351994097226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45984.351994097226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45984.351994097226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45984.351994097226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45984.351994097226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45984.351994097226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45984.351994097226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45984.351994097226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45984.351994097226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45984.351994097226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45984.351994097226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45984.351994097226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45984.351994097226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45984.351994097226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45984.351994097226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45984.351994097226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45984.351994097226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45984.351994097226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45984.351994097226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45984.351994097226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45984.351994097226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45984.351994097226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45984.351994097226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45984.351994097226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45984.351994097226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45984.351994097226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45984.351994097226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45984.351994097226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45984.351994097226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45984.351994097226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45984.351994097226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45984.351994097226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45984.351994097226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45984.351994097226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45984.351994097226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45984.351994097226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45984.351994097226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45984.351994097226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45984.351994097226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45984.351994097226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45984.351994097226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45984.351994097226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45984.351994097226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45984.351994097226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45984.351994097226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45984.351994097226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45984.351994097226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45984.351994097226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45984.351994097226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45984.351994097226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45984.351994097226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45984.351994097226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45984.351994097226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45984.351994097226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45984.351994097226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45984.351994097226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45984.351994097226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45984.351994097226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45984.351994097226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45984.351994097226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45984.351994097226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45984.351994097226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45984.351994097226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45984.351994097226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45984.351994097226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45984.351994097226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45984.351994097226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45984.351994097226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45984.351994097226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45984.351994097226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45984.351994097226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45984.351994097226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45984.351994097226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45984.351994097226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45984.351994097226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45984.351994097226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45984.351994097226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45984.351994097226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45984.351994097226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45984.351994097226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45984.351994097226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45984.351994097226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45984.351994097226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45984.351994097226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45984.351994097226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45984.351994097226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45984.351994097226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45984.351994097226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45984.351994097226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45984.351994097226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45984.351994097226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45984.351994097226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45984.351994097226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45984.351994097226</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92.519933912037231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58.163116782408906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35.690882986113138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6.8371908564877231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2.9786954861119739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33320</v>
      </c>
      <c r="E7" s="128" t="s">
        <v>39021</v>
      </c>
      <c r="F7" s="128">
        <v>45984.303518518522</v>
      </c>
      <c r="G7" s="111">
        <f ca="1">IFERROR(NOW()-F7,"")</f>
        <v>4.8475578703801148E-2</v>
      </c>
      <c r="H7" s="128">
        <v>45984.305439814816</v>
      </c>
      <c r="I7" s="109" t="str">
        <f>IFERROR(VLOOKUP(D7,DB!A:F,6,0),"")</f>
        <v>SCECO</v>
      </c>
      <c r="J7" s="109" t="str">
        <f>IFERROR(VLOOKUP(D7,DB!A:G,7,0),"")</f>
        <v>Dead</v>
      </c>
      <c r="K7" s="109" t="s">
        <v>39126</v>
      </c>
      <c r="L7" s="109" t="str">
        <f>IFERROR(VLOOKUP(D7,DB!A:I,9,0),"")</f>
        <v>Latis</v>
      </c>
    </row>
    <row r="8" spans="1:13">
      <c r="A8" s="109"/>
      <c r="B8" s="109" t="str">
        <f>IFERROR(VLOOKUP(D8,DB!A:K,11,0),"")</f>
        <v/>
      </c>
      <c r="C8" s="109"/>
      <c r="D8" s="109"/>
      <c r="E8" s="109"/>
      <c r="F8" s="109"/>
      <c r="G8" s="111">
        <f ca="1">IFERROR(NOW()-F8,"")</f>
        <v>45984.351994097226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45984.351994097226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45984.351994097226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45984.351994097226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45984.351994097226</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45984.351994097226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45984.351994097226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45984.351994097226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45984.351994097226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45984.351994097226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45984.351994097226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45984.351994097226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45984.351994097226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45984.351994097226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45984.351994097226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45984.351994097226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45984.351994097226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45984.351994097226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45984.351994097226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45984.351994097226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45984.351994097226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45984.351994097226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45984.351994097226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45984.351994097226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45984.351994097226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45984.351994097226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45984.351994097226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45984.351994097226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45984.351994097226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45984.351994097226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45984.351994097226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45984.351994097226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45984.351994097226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45984.351994097226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45984.351994097226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45984.351994097226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45984.351994097226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45984.351994097226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45984.351994097226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45984.351994097226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45984.351994097226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45984.351994097226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45984.351994097226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45984.351994097226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45984.351994097226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45984.351994097226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45984.351994097226</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45984.351994097226</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45984.351994097226</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45984.351994097226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45984.351994097226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45984.351994097226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45984.351994097226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45984.351994097226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45984.351994097226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45984.351994097226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45984.351994097226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45984.351994097226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45984.351994097226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45984.351994097226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45984.351994097226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45984.351994097226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45984.351994097226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45984.351994097226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45984.351994097226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45984.351994097226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45984.351994097226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45984.351994097226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45984.351994097226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45984.351994097226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45984.351994097226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45984.351994097226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45984.351994097226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45984.351994097226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45984.351994097226</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 ca="1" si="0">IFERROR(NOW()-F2,"-")</f>
        <v>45984.351994097226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45984.351994097226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45984.351994097226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45984.351994097226</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45984.351994097226</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45984.351994097226</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45984.351994097226</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45984.351994097226</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45984.351994097226</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45984.351994097226</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45984.351994097226</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45984.351994097226</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45984.351994097226</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45984.351994097226</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45984.351994097226</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45984.351994097226</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45984.351994097226</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45984.351994097226</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45984.351994097226</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45984.351994097226</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45984.351994097226</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45984.351994097226</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45984.351994097226</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45984.351994097226</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45984.351994097226</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45984.351994097226</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45984.351994097226</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45984.351994097226</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45984.351994097226</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45984.351994097226</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45984.351994097226</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45984.351994097226</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45984.351994097226</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45984.351994097226</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45984.351994097226</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45984.351994097226</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45984.351994097226</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45984.351994097226</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45984.351994097226</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45984.351994097226</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45984.351994097226</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45984.351994097226</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45984.351994097226</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45984.351994097226</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45984.351994097226</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45984.351994097226</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45984.351994097226</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45984.351994097226</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45984.351994097226</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45984.351994097226</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45984.351994097226</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45984.351994097226</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45984.351994097226</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2025-11-23T05:27:58Z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