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97" documentId="120_S{2AC9BD13-BADA-5192-A53E-5A8FF88502F6}" xr6:coauthVersionLast="47" xr6:coauthVersionMax="47" xr10:uidLastSave="{8D3B6FEA-C0B0-4F8A-B5AB-9885E15DB77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<sst xmlns="http://schemas.openxmlformats.org/spreadsheetml/2006/main" count="180308" uniqueCount="39136">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</sst>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314.63787893518747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0.50314513889316004</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45977.586304861114</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45977.586304861114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45977.586304861114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45977.586304861114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45977.586304861114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45977.586304861114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45977.586304861114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45977.586304861114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45977.586304861114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45977.586304861114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45977.586304861114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45977.586304861114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45977.586304861114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45977.586304861114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45977.586304861114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45977.586304861114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45977.586304861114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45977.586304861114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45977.586304861114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45977.586304861114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45977.586304861114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45977.586304861114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45977.586304861114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45977.586304861114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45977.586304861114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45977.586304861114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45977.586304861114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45977.586304861114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45977.586304861114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45977.586304861114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45977.586304861114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45977.586304861114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45977.586304861114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45977.586304861114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45977.586304861114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45977.586304861114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45977.586304861114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45977.586304861114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45977.586304861114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45977.586304861114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45977.586304861114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45977.586304861114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45977.586304861114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45977.586304861114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45977.586304861114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45977.586304861114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45977.586304861114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45977.586304861114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45977.586304861114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45977.586304861114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45977.586304861114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45977.586304861114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45977.586304861114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45977.586304861114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45977.586304861114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45977.586304861114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45977.586304861114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45977.586304861114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45977.586304861114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45977.586304861114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45977.586304861114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45977.586304861114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45977.586304861114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45977.586304861114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45977.586304861114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45977.586304861114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45977.586304861114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45977.586304861114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45977.586304861114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45977.586304861114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45977.586304861114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45977.586304861114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45977.586304861114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45977.586304861114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45977.586304861114</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45977.586304861114</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6"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152.58646689815214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1.1499622685223585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0.56738125000265427</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0.13721921296382789</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0.11893217593024019</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45977.586304861114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45977.586304861114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45977.586304861114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45977.586304861114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45977.586304861114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45977.586304861114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45977.586304861114</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45977.586304861114</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45977.586304861114</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45977.586304861114</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45977.586304861114</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45977.586304861114</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45977.586304861114</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45977.586304861114</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45977.586304861114</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45977.586304861114</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45977.586304861114</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45977.586304861114</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45977.586304861114</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45977.586304861114</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45977.586304861114</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45977.586304861114</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45977.586304861114</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45977.586304861114</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45977.586304861114</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45977.586304861114</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45977.586304861114</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45977.586304861114</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45977.586304861114</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45977.586304861114</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45977.586304861114</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45977.586304861114</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45977.586304861114</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45977.586304861114</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45977.586304861114</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45977.586304861114</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45977.586304861114</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45977.586304861114</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45977.586304861114</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45977.586304861114</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45977.586304861114</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45977.586304861114</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45977.586304861114</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45977.586304861114</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45977.586304861114</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45977.586304861114</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45977.586304861114</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45977.586304861114</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45977.586304861114</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45977.586304861114</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45977.586304861114</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45977.586304861114</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45977.586304861114</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45977.586304861114</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45977.586304861114</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45977.586304861114</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45977.586304861114</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45977.586304861114</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45977.586304861114</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45977.586304861114</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45977.586304861114</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45977.586304861114</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45977.586304861114</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45977.586304861114</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45977.586304861114</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45977.586304861114</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45977.586304861114</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45977.586304861114</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45977.586304861114</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45977.586304861114</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45977.586304861114</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45977.586304861114</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45977.586304861114</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45977.586304861114</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45977.586304861114</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45977.586304861114</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45977.586304861114</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45977.586304861114</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45977.586304861114</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45977.586304861114</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45977.586304861114</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45977.586304861114</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45977.586304861114</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45977.586304861114</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45977.586304861114</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45977.586304861114</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45977.586304861114</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45977.586304861114</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45977.586304861114</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45977.586304861114</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45977.586304861114</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45977.586304861114</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45977.586304861114</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45977.586304861114</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45977.586304861114</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45977.586304861114</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45977.586304861114</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45977.586304861114</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45977.586304861114</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45977.586304861114</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45977.586304861114</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45977.586304861114</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45977.586304861114</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45977.586304861114</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45977.586304861114</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45977.586304861114</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45977.586304861114</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45977.586304861114</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45977.586304861114</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45977.586304861114</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45977.586304861114</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45977.586304861114</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45977.586304861114</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45977.586304861114</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45977.586304861114</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45977.586304861114</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45977.586304861114</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45977.586304861114</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45977.586304861114</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45977.586304861114</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45977.586304861114</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45977.586304861114</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45977.586304861114</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45977.586304861114</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45977.586304861114</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45977.586304861114</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45977.586304861114</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45977.586304861114</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45977.586304861114</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45977.586304861114</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45977.586304861114</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45977.586304861114</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45977.586304861114</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45977.586304861114</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45977.586304861114</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45977.586304861114</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45977.586304861114</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45977.586304861114</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45977.586304861114</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45977.586304861114</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45977.586304861114</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45977.586304861114</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45977.586304861114</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45977.586304861114</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45977.586304861114</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45977.586304861114</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45977.586304861114</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45977.586304861114</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45977.586304861114</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45977.586304861114</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45977.586304861114</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45977.586304861114</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45977.586304861114</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45977.586304861114</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45977.586304861114</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45977.586304861114</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45977.586304861114</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45977.586304861114</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45977.586304861114</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45977.586304861114</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45977.586304861114</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45977.586304861114</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45977.586304861114</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45977.586304861114</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45977.586304861114</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45977.586304861114</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45977.586304861114</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45977.586304861114</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45977.586304861114</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45977.586304861114</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45977.586304861114</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45977.586304861114</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45977.586304861114</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45977.586304861114</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45977.586304861114</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45977.586304861114</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45977.586304861114</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45977.586304861114</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45977.586304861114</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45977.586304861114</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45977.586304861114</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45977.586304861114</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45977.586304861114</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45977.586304861114</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45977.586304861114</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45977.586304861114</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45977.586304861114</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45977.586304861114</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45977.586304861114</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45977.586304861114</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45977.586304861114</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45977.586304861114</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45977.586304861114</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45977.586304861114</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45977.586304861114</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45977.586304861114</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45977.586304861114</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45977.586304861114</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45977.586304861114</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45977.586304861114</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45977.586304861114</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45977.586304861114</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45977.586304861114</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45977.586304861114</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45977.586304861114</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45977.586304861114</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45977.586304861114</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45977.586304861114</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45977.586304861114</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45977.586304861114</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45977.586304861114</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45977.586304861114</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45977.586304861114</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45977.586304861114</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45977.586304861114</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45977.586304861114</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45977.586304861114</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45977.586304861114</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45977.586304861114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45977.586304861114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45977.586304861114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45977.586304861114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45977.586304861114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45977.586304861114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45977.586304861114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45977.586304861114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45977.586304861114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45977.586304861114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45977.586304861114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45977.586304861114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45977.586304861114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45977.586304861114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45977.586304861114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45977.586304861114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45977.586304861114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45977.586304861114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45977.586304861114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45977.586304861114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45977.586304861114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45977.586304861114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45977.586304861114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45977.586304861114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45977.586304861114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45977.586304861114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45977.586304861114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45977.586304861114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45977.586304861114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45977.586304861114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45977.586304861114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45977.586304861114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45977.586304861114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45977.586304861114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45977.586304861114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45977.586304861114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45977.586304861114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45977.586304861114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45977.586304861114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45977.586304861114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45977.586304861114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45977.586304861114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45977.586304861114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45977.586304861114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45977.586304861114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45977.586304861114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45977.586304861114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45977.586304861114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45977.586304861114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45977.586304861114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45977.586304861114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45977.586304861114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45977.586304861114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45977.586304861114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45977.586304861114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45977.586304861114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45977.586304861114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45977.586304861114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45977.586304861114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45977.586304861114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45977.586304861114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45977.586304861114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45977.586304861114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45977.586304861114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45977.586304861114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45977.586304861114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45977.586304861114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45977.586304861114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45977.586304861114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45977.586304861114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45977.586304861114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45977.586304861114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45977.586304861114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45977.586304861114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45977.586304861114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45977.586304861114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45977.586304861114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45977.586304861114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45977.586304861114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45977.586304861114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45977.586304861114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45977.586304861114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45977.586304861114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45977.586304861114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45977.586304861114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45977.586304861114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45977.586304861114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45977.586304861114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45977.586304861114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45977.586304861114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45977.586304861114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45977.586304861114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45977.586304861114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45977.586304861114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45977.586304861114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45977.586304861114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45977.586304861114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45977.586304861114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45977.586304861114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45977.586304861114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45977.586304861114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45977.586304861114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45977.586304861114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45977.586304861114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45977.586304861114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45977.586304861114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45977.586304861114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45977.586304861114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45977.586304861114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45977.586304861114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45977.586304861114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45977.586304861114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45977.586304861114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45977.586304861114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45977.586304861114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45977.586304861114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45977.586304861114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45977.586304861114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45977.586304861114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45977.586304861114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45977.586304861114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45977.586304861114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45977.586304861114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45977.586304861114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45977.586304861114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45977.586304861114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45977.586304861114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45977.586304861114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45977.586304861114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45977.586304861114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45977.586304861114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45977.586304861114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45977.586304861114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45977.586304861114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45977.586304861114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45977.586304861114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45977.586304861114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45977.586304861114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45977.586304861114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45977.586304861114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45977.586304861114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45977.586304861114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45977.586304861114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45977.586304861114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45977.586304861114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45977.586304861114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45977.586304861114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45977.586304861114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45977.586304861114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45977.586304861114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45977.586304861114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45977.586304861114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45977.586304861114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45977.586304861114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45977.586304861114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45977.586304861114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45977.586304861114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45977.586304861114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45977.586304861114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45977.586304861114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45977.586304861114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45977.586304861114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45977.586304861114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45977.586304861114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45977.586304861114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45977.586304861114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45977.586304861114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45977.586304861114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45977.586304861114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45977.586304861114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45977.586304861114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45977.586304861114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45977.586304861114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45977.586304861114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45977.586304861114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45977.586304861114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45977.586304861114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45977.586304861114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45977.586304861114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45977.586304861114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45977.586304861114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45977.586304861114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45977.586304861114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45977.586304861114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45977.586304861114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45977.586304861114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45977.586304861114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45977.586304861114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45977.586304861114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45977.586304861114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45977.586304861114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45977.586304861114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45977.586304861114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45977.586304861114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45977.586304861114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45977.586304861114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45977.586304861114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45977.586304861114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45977.586304861114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45977.586304861114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45977.586304861114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45977.586304861114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45977.586304861114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45977.586304861114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45977.586304861114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45977.586304861114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45977.586304861114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45977.586304861114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45977.586304861114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45977.586304861114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45977.586304861114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45977.586304861114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45977.586304861114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45977.586304861114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45977.586304861114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45977.586304861114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45977.586304861114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45977.586304861114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45977.586304861114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45977.586304861114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45977.586304861114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45977.586304861114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45977.586304861114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45977.586304861114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45977.586304861114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45977.586304861114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45977.586304861114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45977.586304861114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45977.586304861114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45977.586304861114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45977.586304861114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45977.586304861114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45977.586304861114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45977.586304861114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45977.586304861114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45977.586304861114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45977.586304861114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45977.586304861114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45977.586304861114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45977.586304861114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45977.586304861114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45977.586304861114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45977.586304861114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45977.586304861114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45977.586304861114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45977.586304861114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45977.586304861114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45977.586304861114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45977.586304861114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45977.586304861114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45977.586304861114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45977.586304861114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45977.586304861114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45977.586304861114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45977.586304861114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45977.586304861114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45977.586304861114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45977.586304861114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45977.586304861114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45977.586304861114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45977.586304861114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45977.586304861114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45977.586304861114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45977.586304861114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45977.586304861114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45977.586304861114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45977.586304861114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45977.586304861114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45977.586304861114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45977.586304861114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45977.586304861114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45977.586304861114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45977.586304861114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45977.586304861114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45977.586304861114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45977.586304861114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45977.586304861114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45977.586304861114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45977.586304861114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45977.586304861114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45977.586304861114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45977.586304861114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45977.586304861114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45977.586304861114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45977.586304861114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45977.586304861114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45977.586304861114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45977.586304861114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45977.586304861114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45977.586304861114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45977.586304861114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45977.586304861114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45977.586304861114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45977.586304861114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45977.586304861114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45977.586304861114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45977.586304861114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45977.586304861114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45977.586304861114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45977.586304861114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45977.586304861114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45977.586304861114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45977.586304861114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45977.586304861114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45977.586304861114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45977.586304861114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45977.586304861114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45977.586304861114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45977.586304861114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45977.586304861114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45977.586304861114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45977.586304861114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45977.586304861114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45977.586304861114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45977.586304861114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45977.586304861114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45977.586304861114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45977.586304861114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45977.586304861114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45977.586304861114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45977.586304861114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45977.586304861114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45977.586304861114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45977.586304861114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45977.586304861114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45977.586304861114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45977.586304861114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45977.586304861114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45977.586304861114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45977.586304861114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45977.586304861114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45977.586304861114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45977.586304861114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45977.586304861114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45977.586304861114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45977.586304861114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45977.586304861114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45977.586304861114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45977.586304861114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45977.586304861114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45977.586304861114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45977.586304861114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45977.586304861114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45977.586304861114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45977.586304861114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45977.586304861114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45977.586304861114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45977.586304861114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45977.586304861114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45977.586304861114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45977.586304861114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45977.586304861114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45977.586304861114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45977.586304861114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45977.586304861114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45977.586304861114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45977.586304861114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45977.586304861114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45977.586304861114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45977.586304861114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45977.586304861114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45977.586304861114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45977.586304861114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45977.586304861114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45977.586304861114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45977.586304861114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45977.586304861114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45977.586304861114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45977.586304861114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45977.586304861114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45977.586304861114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45977.586304861114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45977.586304861114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45977.586304861114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45977.586304861114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45977.586304861114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45977.586304861114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45977.586304861114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45977.586304861114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45977.586304861114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45977.586304861114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45977.586304861114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45977.586304861114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45977.586304861114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45977.586304861114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45977.586304861114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45977.586304861114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45977.586304861114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45977.586304861114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45977.586304861114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45977.586304861114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45977.586304861114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45977.586304861114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45977.586304861114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45977.586304861114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45977.586304861114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45977.586304861114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45977.586304861114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45977.586304861114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45977.586304861114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45977.586304861114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45977.586304861114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45977.586304861114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45977.586304861114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45977.586304861114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45977.586304861114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45977.586304861114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45977.586304861114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45977.586304861114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45977.586304861114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45977.586304861114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45977.586304861114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45977.586304861114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45977.586304861114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45977.586304861114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45977.586304861114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45977.586304861114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45977.586304861114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45977.586304861114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45977.586304861114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45977.586304861114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45977.586304861114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45977.586304861114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45977.586304861114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45977.586304861114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45977.586304861114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45977.586304861114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45977.586304861114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45977.586304861114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45977.586304861114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45977.586304861114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45977.586304861114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45977.586304861114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45977.586304861114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45977.586304861114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45977.586304861114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45977.586304861114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45977.586304861114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45977.586304861114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45977.586304861114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45977.586304861114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45977.586304861114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45977.586304861114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45977.586304861114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45977.586304861114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45977.586304861114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45977.586304861114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45977.586304861114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45977.586304861114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45977.586304861114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45977.586304861114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45977.586304861114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45977.586304861114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45977.586304861114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45977.586304861114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45977.586304861114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45977.586304861114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45977.586304861114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45977.586304861114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45977.586304861114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45977.586304861114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45977.586304861114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45977.586304861114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45977.586304861114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45977.586304861114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45977.586304861114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45977.586304861114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45977.586304861114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45977.586304861114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45977.586304861114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45977.586304861114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45977.586304861114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45977.586304861114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45977.586304861114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45977.586304861114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45977.586304861114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45977.586304861114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45977.586304861114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45977.586304861114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45977.586304861114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45977.586304861114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45977.586304861114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45977.586304861114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45977.586304861114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45977.586304861114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45977.586304861114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45977.586304861114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45977.586304861114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45977.586304861114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45977.586304861114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45977.586304861114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45977.586304861114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45977.586304861114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45977.586304861114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45977.586304861114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45977.586304861114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45977.586304861114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45977.586304861114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45977.586304861114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45977.586304861114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45977.586304861114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45977.586304861114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45977.586304861114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45977.586304861114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45977.586304861114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45977.586304861114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45977.586304861114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45977.586304861114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45977.586304861114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45977.586304861114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45977.586304861114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45977.586304861114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45977.586304861114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45977.586304861114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45977.586304861114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45977.586304861114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45977.586304861114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45977.586304861114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45977.586304861114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45977.586304861114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45977.586304861114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45977.586304861114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45977.586304861114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45977.586304861114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45977.586304861114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45977.586304861114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45977.586304861114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45977.586304861114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45977.586304861114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45977.586304861114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45977.586304861114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45977.586304861114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45977.586304861114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45977.586304861114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45977.586304861114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45977.586304861114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45977.586304861114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45977.586304861114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45977.586304861114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45977.586304861114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45977.586304861114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45977.586304861114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45977.586304861114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45977.586304861114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45977.586304861114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45977.586304861114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45977.586304861114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45977.586304861114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45977.586304861114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45977.586304861114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45977.586304861114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45977.586304861114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45977.586304861114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45977.586304861114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45977.586304861114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45977.586304861114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45977.586304861114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45977.586304861114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45977.586304861114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45977.586304861114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45977.586304861114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45977.586304861114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45977.586304861114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45977.586304861114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45977.586304861114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45977.586304861114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45977.586304861114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45977.586304861114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45977.586304861114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45977.586304861114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45977.586304861114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45977.586304861114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45977.586304861114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45977.586304861114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45977.586304861114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45977.586304861114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45977.586304861114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45977.586304861114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45977.586304861114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45977.586304861114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45977.586304861114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45977.586304861114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45977.586304861114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45977.586304861114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45977.586304861114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45977.586304861114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45977.586304861114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45977.586304861114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45977.586304861114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45977.586304861114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45977.586304861114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45977.586304861114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45977.586304861114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45977.586304861114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45977.586304861114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45977.586304861114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45977.586304861114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45977.586304861114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45977.586304861114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45977.586304861114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45977.586304861114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45977.586304861114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45977.586304861114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45977.586304861114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45977.586304861114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45977.586304861114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45977.586304861114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45977.586304861114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45977.586304861114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45977.586304861114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45977.586304861114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45977.586304861114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45977.586304861114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45977.586304861114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45977.586304861114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45977.586304861114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45977.586304861114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45977.586304861114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45977.586304861114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45977.586304861114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45977.586304861114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45977.586304861114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45977.586304861114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45977.586304861114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45977.586304861114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45977.586304861114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45977.586304861114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45977.586304861114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45977.586304861114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45977.586304861114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45977.586304861114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45977.586304861114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45977.586304861114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45977.586304861114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45977.586304861114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45977.586304861114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45977.586304861114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45977.586304861114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45977.586304861114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45977.586304861114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45977.586304861114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45977.586304861114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45977.586304861114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45977.586304861114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45977.586304861114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45977.586304861114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45977.586304861114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45977.586304861114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45977.586304861114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45977.586304861114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45977.586304861114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45977.586304861114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45977.586304861114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45977.586304861114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45977.586304861114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45977.586304861114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45977.586304861114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45977.586304861114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45977.586304861114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45977.586304861114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45977.586304861114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45977.586304861114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45977.586304861114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45977.586304861114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45977.586304861114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45977.586304861114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45977.586304861114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45977.586304861114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45977.586304861114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45977.586304861114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45977.586304861114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45977.586304861114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45977.586304861114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45977.586304861114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45977.586304861114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45977.586304861114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45977.586304861114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45977.586304861114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45977.586304861114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45977.586304861114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45977.586304861114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45977.586304861114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45977.586304861114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45977.586304861114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45977.586304861114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45977.586304861114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45977.586304861114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45977.586304861114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45977.586304861114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45977.586304861114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45977.586304861114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45977.586304861114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45977.586304861114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45977.586304861114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45977.586304861114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45977.586304861114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45977.586304861114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45977.586304861114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45977.586304861114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45977.586304861114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45977.586304861114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45977.586304861114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45977.586304861114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45977.586304861114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45977.586304861114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45977.586304861114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45977.586304861114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45977.586304861114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45977.586304861114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45977.586304861114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45977.586304861114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45977.586304861114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45977.586304861114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45977.586304861114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45977.586304861114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45977.586304861114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45977.586304861114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45977.586304861114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45977.586304861114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45977.586304861114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45977.586304861114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45977.586304861114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45977.586304861114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45977.586304861114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45977.586304861114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45977.586304861114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45977.586304861114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45977.586304861114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45977.586304861114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45977.586304861114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45977.586304861114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45977.586304861114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45977.586304861114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45977.586304861114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45977.586304861114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45977.586304861114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45977.586304861114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45977.586304861114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45977.586304861114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45977.586304861114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45977.586304861114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45977.586304861114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45977.586304861114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45977.586304861114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45977.586304861114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45977.586304861114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45977.586304861114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45977.586304861114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45977.586304861114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45977.586304861114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45977.586304861114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45977.586304861114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45977.586304861114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45977.586304861114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45977.586304861114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45977.586304861114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45977.586304861114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45977.586304861114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45977.586304861114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45977.586304861114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45977.586304861114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45977.586304861114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45977.586304861114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45977.586304861114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45977.586304861114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45977.586304861114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45977.586304861114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45977.586304861114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45977.586304861114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45977.586304861114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45977.586304861114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45977.586304861114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45977.586304861114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45977.586304861114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45977.586304861114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45977.586304861114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45977.586304861114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45977.586304861114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45977.586304861114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45977.586304861114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45977.586304861114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45977.586304861114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45977.586304861114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45977.586304861114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45977.586304861114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45977.586304861114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45977.586304861114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45977.586304861114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45977.586304861114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45977.586304861114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45977.586304861114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45977.586304861114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45977.586304861114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45977.586304861114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45977.586304861114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45977.586304861114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45977.586304861114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45977.586304861114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45977.586304861114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45977.586304861114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45977.586304861114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45977.586304861114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45977.586304861114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45977.586304861114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45977.586304861114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45977.586304861114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45977.586304861114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45977.586304861114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45977.586304861114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45977.586304861114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45977.586304861114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45977.586304861114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45977.586304861114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45977.586304861114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45977.586304861114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45977.586304861114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45977.586304861114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45977.586304861114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45977.586304861114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45977.586304861114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45977.586304861114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45977.586304861114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45977.586304861114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45977.586304861114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45977.586304861114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45977.586304861114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45977.586304861114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45977.586304861114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45977.586304861114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45977.586304861114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45977.586304861114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45977.586304861114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45977.586304861114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45977.586304861114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45977.586304861114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45977.586304861114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45977.586304861114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45977.586304861114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45977.586304861114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45977.586304861114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45977.586304861114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45977.586304861114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45977.586304861114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45977.586304861114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45977.586304861114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45977.586304861114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45977.586304861114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45977.586304861114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45977.586304861114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45977.586304861114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45977.586304861114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45977.586304861114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45977.586304861114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45977.586304861114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45977.586304861114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45977.586304861114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45977.586304861114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45977.586304861114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45977.586304861114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45977.586304861114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45977.586304861114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45977.586304861114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45977.586304861114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45977.586304861114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45977.586304861114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45977.586304861114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45977.586304861114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45977.586304861114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45977.586304861114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45977.586304861114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45977.586304861114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45977.586304861114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45977.586304861114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45977.586304861114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45977.586304861114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45977.586304861114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45977.586304861114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45977.586304861114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45977.586304861114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45977.586304861114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45977.586304861114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45977.586304861114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45977.586304861114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45977.586304861114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45977.586304861114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45977.586304861114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45977.586304861114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45977.586304861114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45977.586304861114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45977.586304861114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45977.586304861114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45977.586304861114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45977.586304861114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45977.586304861114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45977.586304861114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45977.586304861114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45977.586304861114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45977.586304861114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45977.586304861114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45977.586304861114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45977.586304861114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45977.586304861114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45977.586304861114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45977.586304861114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45977.586304861114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45977.586304861114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45977.586304861114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45977.586304861114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45977.586304861114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45977.586304861114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45977.586304861114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45977.586304861114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45977.586304861114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45977.586304861114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45977.586304861114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45977.586304861114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45977.586304861114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45977.586304861114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45977.586304861114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45977.586304861114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45977.586304861114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45977.586304861114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45977.586304861114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45977.586304861114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45977.586304861114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45977.586304861114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45977.586304861114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45977.586304861114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45977.586304861114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45977.586304861114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45977.586304861114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45977.586304861114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45977.586304861114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45977.586304861114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45977.586304861114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45977.586304861114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45977.586304861114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45977.586304861114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45977.586304861114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45977.586304861114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45977.586304861114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45977.586304861114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45977.586304861114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45977.586304861114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45977.586304861114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45977.586304861114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45977.586304861114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45977.586304861114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45977.586304861114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45977.586304861114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45977.586304861114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45977.586304861114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45977.586304861114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45977.586304861114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45977.586304861114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45977.586304861114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45977.586304861114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45977.586304861114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45977.586304861114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45977.586304861114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45977.586304861114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45977.586304861114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45977.586304861114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45977.586304861114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45977.586304861114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45977.586304861114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45977.586304861114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45977.586304861114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45977.586304861114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45977.586304861114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45977.586304861114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45977.586304861114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45977.586304861114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45977.586304861114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45977.586304861114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45977.586304861114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45977.586304861114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45977.586304861114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45977.586304861114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45977.586304861114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45977.586304861114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45977.586304861114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45977.586304861114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45977.586304861114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45977.586304861114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45977.586304861114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45977.586304861114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45977.586304861114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45977.586304861114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45977.586304861114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45977.586304861114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45977.586304861114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45977.586304861114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274.10558726851741</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45977.586304861114</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45977.586304861114</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3.5390509263379499E-2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45977.586304861114</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45977.586304861114</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45977.586304861114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45977.586304861114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45977.586304861114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45977.586304861114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45977.586304861114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45977.586304861114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45977.586304861114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45977.586304861114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45977.586304861114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45977.586304861114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45977.586304861114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45977.586304861114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45977.586304861114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45977.586304861114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45977.586304861114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45977.586304861114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45977.586304861114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45977.586304861114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45977.586304861114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45977.586304861114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45977.586304861114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45977.586304861114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45977.586304861114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45977.586304861114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45977.586304861114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45977.586304861114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45977.586304861114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45977.586304861114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45977.586304861114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45977.586304861114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45977.586304861114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45977.586304861114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45977.586304861114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45977.586304861114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45977.586304861114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45977.586304861114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45977.586304861114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45977.586304861114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45977.586304861114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45977.586304861114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45977.586304861114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45977.586304861114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45977.586304861114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45977.586304861114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45977.586304861114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45977.586304861114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45977.586304861114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45977.586304861114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45977.586304861114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45977.586304861114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45977.586304861114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45977.586304861114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45977.586304861114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45977.586304861114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45977.586304861114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45977.586304861114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45977.586304861114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45977.586304861114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45977.586304861114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45977.586304861114</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45977.586304861114</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45977.586304861114</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45977.586304861114</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45977.586304861114</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45977.586304861114</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85.754244675925293</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51.397427546296967</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28.925193750001199</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8.7377053240779787</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7.1501620375784114E-2</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45977.586304861114</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45977.586304861114</v>
      </c>
      <c r="H8" s="117"/>
      <c r="I8" s="117" t="str">
        <f>IFERROR(VLOOKUP(D8,DB!A:F,6,0),"")</f>
        <v/>
      </c>
      <c r="J8" s="117" t="str">
        <f>IFERROR(VLOOKUP(D8,DB!A:G,7,0),"")</f>
        <v/>
      </c>
      <c r="K8" s="117"/>
      <c r="L8" s="117" t="str">
        <f>IFERROR(VLOOKUP(D8,DB!A:I,9,0),"")</f>
        <v/>
      </c>
    </row>
    <row r="9" spans="1:13">
      <c r="A9" s="117"/>
      <c r="B9" s="117" t="str">
        <f>IFERROR(VLOOKUP(D9,DB!A:K,11,0),"")</f>
        <v>R5</v>
      </c>
      <c r="C9" s="117"/>
      <c r="D9" s="117" t="s">
        <v>38118</v>
      </c>
      <c r="E9" s="117"/>
      <c r="F9" s="117"/>
      <c r="G9" s="119">
        <f t="shared" ca="1" si="2"/>
        <v>45977.586304861114</v>
      </c>
      <c r="H9" s="117"/>
      <c r="I9" s="117" t="str">
        <f>IFERROR(VLOOKUP(D9,DB!A:F,6,0),"")</f>
        <v>SCECO</v>
      </c>
      <c r="J9" s="117" t="str">
        <f>IFERROR(VLOOKUP(D9,DB!A:G,7,0),"")</f>
        <v>Haj Removal</v>
      </c>
      <c r="K9" s="117"/>
      <c r="L9" s="117" t="str">
        <f>IFERROR(VLOOKUP(D9,DB!A:I,9,0),"")</f>
        <v>Latis</v>
      </c>
    </row>
    <row r="10" spans="1:13">
      <c r="A10" s="117"/>
      <c r="B10" s="117" t="str">
        <f>IFERROR(VLOOKUP(D10,DB!A:K,11,0),"")</f>
        <v/>
      </c>
      <c r="C10" s="117"/>
      <c r="D10" s="117"/>
      <c r="E10" s="117"/>
      <c r="F10" s="117"/>
      <c r="G10" s="119">
        <f t="shared" ca="1" si="2"/>
        <v>45977.586304861114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45977.586304861114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45977.586304861114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45977.586304861114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45977.586304861114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45977.586304861114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45977.586304861114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45977.586304861114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45977.586304861114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45977.586304861114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45977.586304861114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45977.586304861114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45977.586304861114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45977.586304861114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45977.586304861114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45977.586304861114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45977.586304861114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45977.586304861114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45977.586304861114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45977.586304861114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45977.586304861114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45977.586304861114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45977.586304861114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45977.586304861114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45977.586304861114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45977.586304861114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45977.586304861114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45977.586304861114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45977.586304861114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45977.586304861114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45977.586304861114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45977.586304861114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45977.586304861114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45977.586304861114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45977.586304861114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45977.586304861114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45977.586304861114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45977.586304861114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45977.586304861114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45977.586304861114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45977.586304861114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45977.586304861114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45977.586304861114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45977.586304861114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45977.586304861114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45977.586304861114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45977.586304861114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45977.586304861114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45977.586304861114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45977.586304861114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45977.586304861114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45977.586304861114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45977.586304861114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45977.586304861114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45977.586304861114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45977.586304861114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45977.586304861114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45977.586304861114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45977.586304861114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45977.586304861114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45977.586304861114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45977.586304861114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45977.586304861114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45977.586304861114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45977.586304861114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45977.586304861114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45977.586304861114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45977.586304861114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45977.586304861114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45977.586304861114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45977.586304861114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45977.586304861114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45977.586304861114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45977.586304861114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45977.586304861114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45977.586304861114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45977.586304861114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45977.586304861114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45977.586304861114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45977.586304861114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45977.586304861114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45977.586304861114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45977.586304861114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45977.586304861114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45977.586304861114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45977.586304861114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45977.586304861114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45977.586304861114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45977.586304861114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45977.586304861114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45977.586304861114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45977.586304861114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45977.586304861114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45977.586304861114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45977.586304861114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45977.586304861114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45977.586304861114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45977.586304861114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45977.586304861114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45977.586304861114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45977.586304861114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45977.586304861114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45977.586304861114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45977.586304861114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45977.586304861114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45977.586304861114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45977.586304861114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45977.586304861114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45977.586304861114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45977.586304861114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45977.586304861114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45977.586304861114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45977.586304861114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45977.586304861114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45977.586304861114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45977.586304861114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45977.586304861114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45977.586304861114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45977.586304861114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45977.586304861114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45977.586304861114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45977.586304861114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45977.586304861114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45977.586304861114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45977.586304861114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45977.586304861114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45977.586304861114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45977.586304861114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45977.586304861114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45977.586304861114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45977.586304861114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45977.586304861114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45977.586304861114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45977.586304861114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45977.586304861114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45977.586304861114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45977.586304861114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45977.586304861114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45977.586304861114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45977.586304861114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45977.586304861114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45977.586304861114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45977.586304861114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45977.586304861114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45977.586304861114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45977.586304861114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45977.586304861114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45977.586304861114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45977.586304861114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45977.586304861114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45977.586304861114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45977.586304861114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45977.586304861114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45977.586304861114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45977.586304861114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45977.586304861114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45977.586304861114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45977.586304861114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45977.586304861114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45977.586304861114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45977.586304861114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I4" sqref="I4:J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49" t="s">
        <v>38687</v>
      </c>
      <c r="E2" s="117" t="s">
        <v>39021</v>
      </c>
      <c r="F2" s="148"/>
      <c r="G2" s="75">
        <f ca="1">IFERROR(NOW()-F2,"-")</f>
        <v>45977.586304861114</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45977.586304861114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45977.586304861114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45977.586304861114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45977.586304861114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45977.586304861114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45977.586304861114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45977.586304861114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45977.586304861114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45977.586304861114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45977.586304861114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45977.586304861114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45977.586304861114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45977.586304861114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45977.586304861114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45977.586304861114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45977.586304861114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45977.586304861114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45977.586304861114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45977.586304861114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45977.586304861114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45977.586304861114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45977.586304861114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45977.586304861114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45977.586304861114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45977.586304861114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45977.586304861114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45977.586304861114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45977.586304861114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45977.586304861114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45977.586304861114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45977.586304861114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45977.586304861114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45977.586304861114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45977.586304861114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45977.586304861114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45977.586304861114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45977.586304861114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45977.586304861114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45977.586304861114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45977.586304861114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45977.586304861114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45977.586304861114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45977.586304861114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45977.586304861114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45977.586304861114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45977.586304861114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45977.586304861114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45977.586304861114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45977.586304861114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45977.586304861114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45977.586304861114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45977.586304861114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45977.586304861114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45977.586304861114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45977.586304861114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45977.586304861114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45977.586304861114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45977.586304861114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45977.586304861114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45977.586304861114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45977.586304861114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45977.586304861114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45977.586304861114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45977.586304861114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45977.586304861114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45977.586304861114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45977.586304861114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45977.586304861114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45977.586304861114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45977.586304861114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45977.586304861114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45977.586304861114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45977.586304861114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45977.586304861114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45977.586304861114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45977.586304861114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45977.586304861114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45977.586304861114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45977.586304861114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45977.586304861114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45977.586304861114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45977.586304861114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45977.586304861114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45977.586304861114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45977.586304861114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45977.586304861114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45977.586304861114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45977.586304861114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45977.586304861114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45977.586304861114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45977.586304861114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45977.586304861114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45977.586304861114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45977.586304861114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45977.586304861114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45977.586304861114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45977.586304861114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45977.586304861114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45977.586304861114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45977.586304861114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45977.586304861114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45977.586304861114</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45977.586304861114</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2025-11-16T11:04:17Z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