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97" documentId="13_ncr:1_{F6CB121F-512D-4AA6-A0C1-0FB36C537598}" xr6:coauthVersionLast="47" xr6:coauthVersionMax="47" xr10:uidLastSave="{75549EB3-3B23-48B4-90BC-FD9F34FC59F2}"/>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10"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B6" i="2"/>
  <c r="G6" i="2"/>
  <c r="I6" i="2"/>
  <c r="J6" i="2"/>
  <c r="L6"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<sst xmlns="http://schemas.openxmlformats.org/spreadsheetml/2006/main" count="180277" uniqueCount="39123">
  <si>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</si>
  <si>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</si>
  <si>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</si>
  <si>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</si>
  <si>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</si>
  <si>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</si>
  <si>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</si>
  <si>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</si>
  <si>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</si>
  <si>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</si>
  <si>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</si>
  <si>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</si>
  <si>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</si>
  <si>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</si>
  <si>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</si>
  <si>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</si>
  <si>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</si>
  <si>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</si>
  <si>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</si>
  <si>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</si>
  <si>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</si>
  <si>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</si>
  <si>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</si>
  <si>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</si>
  <si>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</si>
  <si>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</si>
  <si>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</si>
  <si>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</si>
  <si>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</si>
  <si>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</si>
  <si>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</si>
  <si>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</si>
  <si>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</si>
  <si>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</si>
  <si>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</si>
  <si>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</si>
  <si>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</si>
  <si>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</si>
  <si>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</si>
  <si>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</si>
  <si>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</si>
  <si>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</si>
  <si>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</si>
  <si>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</si>
  <si>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</si>
  <si>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</si>
  <si>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</si>
  <si>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</si>
  <si>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</si>
  <si>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</si>
  <si>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</si>
  <si>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</si>
  <si>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</si>
  <si>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</si>
  <si>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</si>
  <si>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</si>
  <si>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</si>
  <si>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</si>
  <si>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</si>
  <si>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</si>
  <si>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</si>
  <si>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</si>
  <si>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</si>
  <si>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</si>
  <si>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</si>
  <si>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</si>
  <si>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</si>
  <si>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</si>
  <si>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</si>
  <si>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</si>
  <si>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</si>
  <si>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</si>
  <si>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</si>
  <si>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</si>
  <si>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</si>
  <si>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</si>
  <si>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</si>
  <si>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</si>
  <si>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</si>
  <si>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</si>
  <si>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</si>
  <si>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</si>
  <si>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</si>
  <si>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</si>
  <si>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</si>
  <si>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</si>
  <si>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</si>
  <si>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</si>
  <si>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</si>
  <si>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</si>
  <si>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</si>
  <si>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</si>
  <si>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</si>
  <si>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</si>
  <si>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</si>
  <si>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</si>
  <si>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</si>
  <si>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</si>
  <si>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</si>
  <si>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</si>
  <si>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</si>
  <si>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</si>
  <si>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</si>
  <si>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</si>
  <si>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</si>
  <si>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</si>
  <si>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</si>
  <si>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</si>
  <si>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</si>
  <si>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</si>
  <si>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</si>
  <si>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</si>
  <si>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</si>
  <si>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</si>
  <si>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</si>
  <si>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</si>
  <si>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</si>
  <si>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</si>
  <si>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</si>
  <si>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</si>
  <si>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</si>
  <si>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</si>
  <si>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</si>
  <si>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</si>
  <si>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</si>
  <si>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</si>
  <si>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</si>
  <si>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</si>
  <si>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</si>
  <si>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</si>
  <si>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</si>
  <si>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</si>
  <si>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</si>
  <si>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</si>
  <si>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</si>
  <si>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</si>
  <si>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</si>
  <si>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</si>
  <si>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</si>
  <si>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</si>
  <si>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</si>
  <si>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</si>
  <si>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</si>
  <si>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</si>
  <si>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</si>
  <si>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</si>
  <si>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</si>
  <si>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</si>
  <si>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</si>
  <si>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</si>
  <si>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</si>
  <si>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</si>
  <si>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</si>
  <si>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</si>
  <si>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</si>
  <si>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</si>
  <si>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</si>
  <si>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</si>
  <si>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</si>
  <si>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</si>
  <si>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</si>
  <si>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</si>
  <si>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</si>
  <si>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</si>
  <si>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</si>
  <si>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</si>
  <si>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</si>
  <si>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</si>
  <si>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</si>
  <si>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</si>
  <si>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</si>
  <si>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</si>
  <si>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</si>
  <si>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</si>
  <si>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</si>
  <si>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</si>
  <si>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</si>
  <si>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</si>
  <si>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</si>
  <si>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</si>
  <si>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</si>
  <si>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</si>
  <si>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</si>
  <si>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</si>
  <si>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</si>
  <si>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</si>
  <si>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</si>
  <si>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</si>
  <si>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</si>
  <si>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</si>
  <si>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</si>
  <si>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</si>
  <si>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</si>
  <si>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</si>
  <si>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</si>
  <si>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</si>
  <si>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</si>
  <si>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</si>
  <si>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</si>
  <si>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</si>
  <si>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</si>
  <si>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</si>
  <si>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</si>
  <si>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</si>
  <si>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</si>
  <si>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</si>
  <si>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</si>
  <si>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</si>
  <si>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</si>
  <si>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</si>
  <si>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</si>
  <si>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</si>
  <si>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</si>
  <si>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</si>
  <si>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</si>
  <si>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</si>
  <si>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</si>
  <si>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</si>
  <si>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</si>
  <si>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</si>
  <si>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</si>
  <si>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</si>
  <si>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</si>
  <si>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</si>
  <si>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</si>
  <si>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</si>
  <si>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</si>
  <si>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</si>
  <si>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</si>
  <si>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</si>
  <si>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</si>
  <si>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</si>
  <si>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</si>
  <si>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</si>
  <si>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</si>
  <si>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</si>
  <si>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</si>
  <si>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</si>
  <si>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</si>
  <si>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</si>
  <si>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</si>
  <si>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</si>
  <si>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</si>
  <si>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</si>
  <si>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</si>
  <si>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</si>
  <si>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</si>
  <si>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</si>
  <si>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</si>
  <si>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</si>
  <si>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</si>
  <si>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</si>
  <si>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</si>
  <si>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</si>
  <si>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</si>
  <si>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</si>
  <si>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</si>
  <si>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</si>
  <si>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</si>
  <si>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</si>
  <si>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</si>
  <si>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</si>
  <si>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</si>
  <si>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</si>
  <si>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</si>
  <si>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</si>
  <si>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</si>
  <si>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</si>
  <si>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</si>
  <si>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</si>
  <si>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</si>
  <si>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</si>
  <si>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</si>
  <si>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</si>
  <si>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</si>
  <si>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</si>
  <si>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</si>
  <si>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</si>
  <si>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</si>
  <si>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</si>
  <si>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</si>
  <si>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</si>
  <si>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</si>
  <si>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</si>
  <si>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</si>
  <si>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</si>
  <si>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</si>
  <si>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</si>
  <si>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</si>
  <si>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</si>
  <si>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</si>
  <si>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</si>
  <si>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</si>
  <si>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</si>
  <si>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</si>
  <si>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</si>
  <si>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</si>
  <si>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</si>
  <si>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</si>
  <si>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</si>
  <si>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</si>
  <si>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</si>
  <si>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</si>
  <si>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</si>
  <si>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</si>
  <si>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</si>
  <si>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</si>
  <si>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</si>
  <si>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</si>
  <si>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</si>
  <si>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</si>
  <si>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</si>
  <si>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</si>
  <si>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</si>
  <si>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</si>
  <si>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</si>
  <si>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</si>
  <si>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</si>
  <si>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</si>
  <si>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</si>
  <si>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</si>
  <si>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</si>
  <si>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</si>
  <si>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</si>
  <si>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</si>
  <si>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</si>
  <si>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</si>
  <si>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</si>
  <si>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</si>
  <si>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</si>
  <si>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</si>
  <si>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</si>
  <si>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</si>
  <si>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</si>
  <si>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</si>
  <si>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</si>
  <si>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</si>
  <si>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</si>
  <si>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</si>
  <si>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</si>
  <si>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</si>
  <si>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</si>
  <si>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</si>
  <si>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</si>
  <si>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</si>
  <si>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</si>
  <si>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</si>
  <si>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</si>
  <si>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</si>
  <si>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</si>
  <si>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</si>
  <si>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</si>
  <si>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</si>
  <si>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</si>
  <si>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</si>
  <si>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</si>
  <si>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</si>
  <si>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</si>
  <si>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</si>
  <si>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</si>
  <si>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</si>
  <si>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</si>
  <si>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</si>
  <si>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</si>
  <si>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</si>
  <si>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</si>
  <si>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</si>
  <si>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</si>
  <si>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</si>
  <si>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</si>
  <si>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</si>
  <si>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</si>
  <si>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</si>
  <si>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</si>
  <si>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</si>
  <si>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</si>
  <si>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</si>
  <si>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</si>
  <si>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</si>
  <si>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</si>
  <si>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</si>
  <si>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</si>
  <si>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</si>
  <si>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</si>
  <si>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</si>
  <si>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</si>
  <si>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</si>
  <si>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</si>
  <si>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</si>
  <si>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</si>
  <si>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</si>
  <si>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</si>
  <si>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</si>
  <si>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</si>
  <si>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</si>
  <si>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</si>
  <si>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</si>
  <si>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</si>
  <si>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</si>
  <si>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</si>
  <si>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</si>
  <si>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</si>
  <si>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</si>
  <si>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</si>
  <si>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</si>
  <si>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</si>
  <si>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</si>
  <si>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</si>
  <si>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</si>
  <si>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</si>
  <si>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</si>
  <si>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</si>
  <si>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</si>
  <si>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</si>
  <si>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</si>
  <si>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</si>
  <si>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</si>
  <si>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</si>
  <si>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</si>
  <si>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</si>
  <si>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</si>
  <si>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</si>
  <si>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</si>
  <si>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</si>
  <si>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</si>
  <si>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</si>
  <si>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</si>
  <si>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</si>
  <si>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</si>
  <si>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</si>
  <si>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</si>
  <si>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</si>
  <si>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</si>
  <si>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</si>
  <si>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</si>
  <si>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</si>
  <si>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</si>
  <si>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</si>
  <si>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</si>
  <si>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</si>
  <si>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</si>
  <si>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</si>
  <si>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</si>
  <si>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</si>
  <si>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</si>
  <si>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</si>
  <si>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</si>
  <si>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</si>
  <si>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</si>
  <si>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</si>
  <si>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</si>
  <si>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</si>
  <si>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</si>
  <si>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</si>
  <si>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</si>
  <si>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</si>
  <si>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</si>
  <si>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</si>
  <si>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</si>
  <si>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</si>
  <si>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</si>
  <si>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</si>
  <si>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</si>
  <si>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</si>
  <si>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</si>
  <si>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</si>
  <si>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</si>
  <si>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</si>
  <si>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</si>
  <si>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</si>
  <si>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</si>
  <si>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</si>
  <si>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</si>
  <si>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</si>
  <si>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</si>
  <si>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</si>
  <si>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</si>
  <si>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</si>
  <si>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</si>
  <si>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</si>
  <si>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</si>
  <si>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</si>
  <si>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</si>
  <si>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</si>
  <si>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</si>
  <si>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</si>
  <si>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</si>
  <si>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</si>
  <si>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</si>
  <si>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</si>
  <si>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</si>
  <si>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</si>
  <si>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</si>
  <si>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</si>
  <si>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</si>
  <si>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</si>
  <si>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</si>
  <si>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</si>
  <si>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</si>
  <si>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</si>
  <si>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</si>
  <si>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</si>
  <si>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</si>
  <si>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</si>
  <si>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</si>
  <si>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</si>
  <si>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</si>
  <si>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</si>
  <si>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</si>
  <si>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</si>
  <si>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</si>
  <si>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</si>
  <si>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</si>
  <si>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</si>
  <si>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</si>
  <si>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</si>
  <si>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</si>
  <si>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</si>
  <si>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</si>
  <si>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</si>
  <si>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</si>
  <si>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</si>
  <si>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</si>
  <si>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</si>
  <si>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</si>
  <si>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</si>
  <si>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</si>
  <si>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</si>
  <si>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</si>
  <si>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</si>
  <si>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</si>
  <si>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</si>
  <si>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</si>
  <si>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</si>
  <si>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</si>
  <si>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</si>
  <si>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</si>
  <si>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</si>
  <si>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</si>
  <si>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</si>
  <si>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</si>
  <si>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</si>
  <si>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</si>
  <si>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</si>
  <si>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</si>
  <si>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</si>
  <si>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</si>
  <si>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</si>
  <si>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</si>
  <si>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</si>
  <si>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</si>
  <si>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</si>
  <si>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</si>
  <si>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</si>
  <si>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</si>
  <si>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</si>
  <si>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</si>
  <si>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</si>
  <si>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</si>
  <si>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</si>
  <si>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</si>
  <si>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</si>
  <si>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</si>
  <si>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</si>
  <si>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</si>
  <si>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</si>
  <si>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</si>
  <si>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</si>
  <si>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</si>
  <si>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</si>
  <si>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</si>
  <si>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</si>
  <si>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</si>
  <si>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</si>
  <si>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</si>
  <si>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</si>
  <si>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</si>
  <si>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</si>
  <si>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</si>
  <si>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</si>
  <si>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</si>
  <si>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</si>
  <si>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</si>
  <si>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</si>
  <si>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</si>
  <si>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</si>
  <si>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</si>
  <si>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</si>
  <si>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</si>
  <si>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</si>
  <si>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</si>
  <si>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</si>
  <si>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</si>
  <si>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</si>
  <si>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</si>
  <si>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</si>
  <si>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</si>
  <si>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</si>
  <si>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</si>
  <si>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</si>
  <si>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</si>
  <si>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</si>
  <si>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</si>
  <si>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</si>
  <si>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</si>
  <si>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</si>
  <si>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</si>
  <si>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</si>
  <si>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</si>
  <si>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</si>
  <si>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</si>
  <si>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</si>
  <si>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</si>
  <si>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</si>
  <si>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</si>
  <si>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</si>
  <si>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</si>
  <si>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</si>
  <si>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</si>
  <si>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</si>
  <si>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</si>
  <si>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</si>
  <si>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</si>
  <si>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</si>
  <si>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</si>
  <si>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</si>
  <si>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</si>
  <si>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</si>
  <si>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</si>
  <si>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</si>
  <si>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</si>
  <si>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</si>
  <si>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</si>
  <si>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</si>
  <si>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</si>
  <si>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</si>
  <si>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</si>
  <si>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</si>
  <si>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</si>
  <si>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</si>
  <si>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</si>
  <si>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</si>
  <si>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</si>
  <si>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</si>
  <si>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</si>
  <si>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</si>
  <si>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</si>
  <si>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</si>
  <si>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</si>
  <si>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</si>
  <si>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</si>
  <si>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</si>
  <si>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</si>
  <si>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</si>
  <si>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</si>
  <si>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</si>
  <si>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</si>
  <si>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</si>
  <si>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</si>
  <si>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</si>
  <si>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</si>
  <si>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</si>
  <si>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</si>
  <si>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</si>
  <si>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</si>
  <si>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</si>
  <si>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</si>
  <si>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</si>
  <si>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</si>
  <si>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</si>
  <si>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</si>
  <si>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</si>
  <si>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</si>
  <si>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</si>
  <si>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</si>
  <si>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</si>
  <si>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</si>
  <si>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</si>
  <si>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</si>
  <si>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</si>
  <si>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</si>
  <si>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</si>
  <si>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</si>
  <si>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</si>
  <si>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</si>
  <si>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</si>
  <si>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</si>
  <si>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</si>
  <si>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</si>
  <si>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</si>
  <si>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</si>
  <si>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</si>
  <si>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</si>
  <si>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</si>
  <si>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</si>
  <si>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</si>
  <si>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</si>
  <si>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</si>
  <si>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</si>
  <si>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</si>
  <si>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</si>
  <si>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</si>
  <si>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</si>
  <si>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</si>
  <si>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</si>
  <si>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</si>
  <si>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</si>
  <si>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</si>
  <si>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</si>
  <si>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</si>
  <si>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</si>
  <si>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</si>
  <si>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</si>
  <si>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</si>
  <si>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</si>
  <si>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</si>
  <si>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</si>
  <si>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</si>
  <si>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</si>
  <si>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</si>
  <si>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</si>
  <si>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</si>
  <si>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</si>
  <si>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</si>
  <si>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</si>
  <si>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</si>
  <si>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</si>
  <si>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</si>
  <si>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</si>
  <si>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</si>
  <si>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</si>
  <si>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</si>
  <si>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</si>
  <si>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</si>
  <si>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</si>
  <si>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</si>
  <si>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</si>
  <si>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</si>
  <si>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</si>
  <si>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</si>
  <si>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</si>
  <si>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</si>
  <si>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</si>
  <si>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</si>
  <si>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</si>
  <si>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</si>
  <si>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</si>
  <si>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</si>
  <si>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</si>
  <si>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</si>
  <si>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</si>
  <si>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</si>
  <si>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</si>
  <si>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</si>
  <si>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</si>
  <si>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</si>
  <si>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</si>
  <si>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</si>
  <si>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</si>
  <si>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</si>
  <si>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</si>
  <si>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</si>
  <si>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</si>
  <si>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</si>
  <si>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</si>
  <si>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</si>
  <si>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</si>
  <si>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</si>
  <si>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</si>
  <si>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</si>
  <si>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</si>
  <si>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</si>
  <si>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</si>
  <si>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</si>
  <si>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</si>
  <si>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</si>
  <si>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</si>
  <si>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</si>
  <si>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</si>
  <si>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</si>
  <si>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</si>
  <si>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</si>
  <si>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</si>
  <si>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</si>
  <si>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</si>
  <si>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</si>
  <si>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</si>
  <si>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</si>
  <si>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</si>
  <si>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</si>
  <si>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</si>
  <si>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</si>
  <si>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</si>
  <si>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</si>
  <si>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</si>
  <si>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</si>
  <si>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</si>
  <si>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</si>
  <si>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</si>
  <si>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</si>
  <si>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</si>
  <si>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</si>
  <si>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</si>
  <si>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</si>
  <si>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</si>
  <si>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</si>
  <si>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</si>
  <si>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</si>
  <si>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</si>
  <si>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</si>
  <si>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</si>
  <si>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</si>
  <si>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</si>
  <si>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</si>
  <si>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</si>
  <si>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</si>
  <si>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</si>
  <si>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</si>
  <si>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</si>
  <si>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</si>
  <si>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</si>
  <si>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</si>
  <si>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</si>
  <si>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</si>
  <si>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</si>
  <si>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</si>
  <si>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</si>
  <si>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</si>
  <si>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</si>
  <si>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</si>
  <si>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</si>
  <si>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</si>
  <si>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</si>
  <si>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</si>
  <si>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</si>
  <si>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</si>
  <si>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</si>
  <si>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</si>
  <si>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</si>
  <si>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</si>
  <si>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</si>
  <si>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</si>
  <si>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</si>
  <si>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</si>
  <si>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</si>
  <si>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</si>
  <si>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</si>
  <si>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</si>
  <si>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</si>
  <si>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</si>
  <si>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</si>
  <si>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</si>
  <si>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</si>
  <si>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</si>
  <si>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</si>
  <si>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</si>
  <si>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</si>
  <si>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</si>
  <si>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</si>
  <si>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</si>
  <si>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</si>
  <si>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</si>
  <si>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</si>
  <si>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</si>
  <si>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</si>
  <si>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</si>
  <si>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</si>
  <si>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</si>
  <si>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</si>
  <si>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</si>
  <si>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</si>
  <si>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</si>
  <si>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</si>
  <si>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</si>
  <si>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</si>
  <si>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</si>
  <si>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</si>
  <si>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</si>
  <si>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</si>
  <si>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</si>
  <si>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</si>
  <si>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</si>
  <si>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</si>
  <si>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</si>
  <si>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</si>
  <si>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</si>
  <si>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</si>
  <si>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</si>
  <si>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</si>
  <si>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</si>
  <si>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</si>
  <si>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</si>
  <si>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</si>
  <si>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</si>
  <si>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</si>
  <si>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</si>
  <si>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</si>
  <si>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</si>
  <si>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</si>
  <si>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</si>
  <si>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</si>
  <si>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</si>
  <si>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</si>
  <si>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</si>
  <si>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</si>
  <si>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</si>
  <si>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</si>
  <si>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</si>
  <si>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</si>
  <si>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</si>
  <si>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</si>
  <si>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</si>
  <si>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</si>
  <si>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</si>
  <si>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</si>
  <si>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</si>
  <si>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</si>
  <si>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</si>
  <si>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</si>
  <si>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</si>
  <si>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</si>
  <si>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</si>
  <si>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</si>
  <si>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</si>
  <si>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</si>
  <si>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</si>
  <si>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</si>
  <si>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</si>
  <si>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</si>
  <si>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</si>
  <si>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</si>
  <si>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</si>
  <si>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</si>
  <si>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</si>
  <si>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</si>
  <si>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</si>
  <si>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</si>
  <si>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</si>
  <si>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</si>
  <si>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</si>
  <si>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</si>
  <si>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</si>
  <si>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</si>
  <si>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</si>
  <si>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</si>
  <si>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</si>
  <si>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</si>
  <si>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</si>
  <si>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</si>
  <si>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</si>
  <si>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</si>
  <si>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</si>
  <si>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</si>
  <si>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</si>
  <si>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</si>
  <si>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</si>
  <si>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</si>
  <si>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</si>
  <si>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</si>
  <si>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</si>
  <si>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</si>
  <si>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</si>
  <si>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</si>
  <si>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</si>
  <si>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</si>
  <si>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</si>
  <si>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</si>
  <si>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</si>
  <si>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</si>
  <si>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</si>
  <si>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</si>
  <si>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</si>
  <si>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</si>
  <si>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</si>
  <si>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</si>
  <si>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</si>
  <si>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</si>
  <si>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</si>
  <si>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</si>
  <si>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</si>
  <si>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</si>
  <si>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</si>
  <si>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</si>
  <si>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</si>
  <si>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</si>
  <si>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</si>
  <si>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</si>
  <si>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</si>
  <si>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</si>
  <si>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</si>
  <si>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</si>
  <si>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</si>
  <si>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</si>
  <si>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</si>
  <si>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</si>
  <si>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</si>
  <si>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</si>
  <si>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</si>
  <si>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</si>
  <si>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</si>
  <si>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</si>
  <si>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</si>
  <si>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</si>
  <si>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</si>
  <si>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</si>
  <si>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</si>
  <si>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</si>
  <si>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</si>
  <si>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</si>
  <si>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</si>
  <si>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</si>
  <si>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</si>
  <si>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</si>
  <si>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</si>
  <si>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</si>
  <si>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</si>
  <si>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</si>
  <si>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</si>
  <si>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</si>
  <si>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</si>
  <si>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</si>
  <si>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</si>
  <si>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</si>
  <si>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</si>
  <si>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</si>
  <si>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</si>
  <si>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</si>
  <si>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</si>
  <si>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</si>
  <si>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</si>
  <si>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</si>
  <si>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</si>
  <si>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</si>
  <si>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</si>
  <si>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</si>
  <si>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</si>
  <si>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</si>
  <si>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</si>
  <si>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</si>
  <si>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</si>
  <si>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</si>
  <si>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</si>
  <si>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</si>
  <si>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</si>
  <si>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</si>
  <si>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</si>
  <si>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</si>
  <si>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</si>
  <si>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</si>
  <si>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</si>
  <si>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</si>
  <si>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</si>
  <si>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</si>
  <si>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</si>
  <si>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</si>
  <si>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</si>
  <si>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</si>
  <si>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</si>
  <si>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</si>
  <si>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</si>
  <si>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</si>
  <si>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</si>
  <si>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</si>
  <si>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</si>
  <si>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</si>
  <si>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</si>
  <si>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</si>
  <si>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</si>
  <si>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</si>
  <si>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</si>
  <si>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</si>
  <si>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</si>
  <si>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</si>
  <si>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</si>
  <si>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</si>
  <si>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</si>
  <si>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</si>
  <si>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</si>
  <si>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</si>
  <si>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</si>
  <si>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</si>
  <si>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</si>
  <si>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</si>
  <si>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</si>
  <si>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</si>
  <si>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</si>
  <si>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</si>
  <si>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</si>
  <si>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</si>
  <si>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</si>
  <si>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</si>
  <si>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</si>
  <si>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</si>
  <si>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</si>
  <si>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</si>
  <si>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</si>
  <si>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</si>
  <si>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</si>
  <si>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</si>
  <si>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</si>
  <si>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</si>
  <si>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</si>
  <si>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</si>
  <si>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</si>
  <si>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</si>
  <si>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</si>
  <si>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</si>
  <si>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</si>
  <si>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</si>
  <si>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</si>
  <si>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</si>
  <si>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</si>
  <si>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</si>
  <si>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</si>
  <si>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</si>
  <si>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</si>
  <si>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</si>
  <si>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</si>
  <si>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</si>
  <si>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</si>
  <si>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</si>
  <si>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</si>
  <si>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</si>
  <si>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</si>
  <si>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</si>
  <si>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</si>
  <si>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</si>
  <si>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</si>
  <si>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</si>
  <si>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</si>
  <si>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</si>
  <si>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</si>
  <si>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</si>
  <si>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</si>
  <si>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</si>
  <si>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</si>
  <si>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</si>
  <si>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</si>
  <si>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</si>
  <si>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</si>
  <si>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</si>
  <si>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</si>
  <si>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</si>
  <si>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</si>
  <si>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</si>
  <si>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</si>
  <si>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</si>
  <si>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</si>
  <si>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</si>
  <si>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</si>
  <si>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</si>
  <si>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</si>
  <si>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</si>
  <si>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</si>
  <si>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</si>
  <si>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</si>
  <si>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</si>
  <si>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</si>
  <si>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</si>
  <si>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</si>
  <si>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</si>
  <si>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</si>
  <si>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</si>
  <si>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</si>
  <si>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</si>
  <si>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</si>
  <si>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</si>
  <si>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</si>
  <si>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</si>
  <si>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</si>
  <si>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</si>
  <si>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</si>
  <si>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</si>
  <si>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</si>
  <si>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</si>
  <si>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</si>
  <si>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</si>
  <si>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</si>
  <si>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</si>
  <si>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</si>
  <si>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</si>
  <si>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</si>
  <si>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</si>
  <si>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</si>
  <si>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</si>
  <si>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</si>
  <si>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</si>
  <si>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</si>
  <si>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</si>
  <si>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</si>
  <si>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</si>
  <si>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</si>
  <si>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</si>
  <si>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</si>
  <si>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</si>
  <si>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</si>
  <si>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</si>
  <si>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</si>
  <si>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</si>
  <si>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</si>
  <si>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</si>
  <si>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</si>
  <si>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</si>
  <si>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</si>
  <si>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</si>
  <si>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</si>
  <si>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</si>
  <si>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</si>
  <si>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</si>
  <si>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</si>
  <si>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</si>
  <si>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</si>
  <si>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</si>
  <si>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</si>
  <si>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</si>
  <si>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</si>
  <si>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</si>
  <si>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</si>
  <si>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</si>
  <si>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</si>
  <si>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</si>
  <si>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</si>
  <si>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</si>
  <si>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</si>
  <si>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</si>
  <si>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</si>
  <si>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</si>
  <si>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</si>
  <si>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</si>
  <si>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</si>
  <si>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</si>
  <si>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</si>
  <si>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</si>
  <si>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</si>
  <si>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</si>
  <si>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</si>
  <si>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</si>
  <si>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</si>
  <si>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</si>
  <si>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</si>
  <si>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</si>
  <si>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</si>
  <si>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</si>
  <si>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</si>
  <si>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</si>
  <si>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</si>
  <si>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</si>
  <si>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</si>
  <si>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</si>
  <si>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</si>
  <si>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</si>
  <si>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</si>
  <si>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</si>
  <si>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</si>
  <si>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</si>
  <si>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</si>
  <si>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</si>
  <si>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</si>
  <si>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</si>
  <si>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</si>
  <si>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</si>
  <si>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</si>
  <si>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</si>
  <si>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</si>
  <si>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</si>
  <si>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</si>
  <si>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</si>
  <si>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</si>
  <si>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</si>
  <si>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</si>
  <si>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</si>
  <si>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</si>
  <si>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</si>
  <si>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</si>
  <si>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</si>
  <si>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</si>
  <si>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</si>
  <si>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</si>
  <si>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</si>
  <si>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</si>
  <si>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</si>
  <si>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</si>
  <si>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</si>
  <si>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</si>
  <si>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</si>
  <si>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</si>
  <si>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</si>
  <si>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</si>
  <si>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</si>
  <si>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</si>
  <si>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</si>
  <si>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</si>
  <si>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</si>
  <si>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</si>
  <si>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</si>
  <si>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</si>
  <si>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</si>
  <si>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</si>
  <si>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</si>
  <si>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</si>
  <si>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</si>
  <si>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</si>
  <si>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</si>
  <si>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</si>
  <si>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</si>
  <si>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</si>
  <si>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</si>
  <si>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</si>
  <si>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</si>
  <si>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</si>
  <si>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</si>
  <si>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</si>
  <si>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</si>
  <si>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</si>
  <si>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</si>
  <si>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</si>
  <si>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</si>
  <si>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</si>
  <si>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</si>
  <si>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</si>
  <si>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</si>
  <si>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</si>
  <si>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</si>
  <si>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</si>
  <si>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</si>
  <si>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</si>
  <si>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</si>
  <si>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</si>
  <si>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</si>
  <si>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</si>
  <si>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</si>
  <si>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</si>
  <si>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</si>
  <si>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</si>
  <si>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</si>
  <si>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</si>
  <si>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</si>
  <si>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</si>
  <si>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</si>
  <si>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</si>
  <si>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</si>
  <si>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</si>
  <si>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</si>
  <si>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</si>
  <si>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</si>
  <si>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</si>
  <si>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</si>
  <si>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</si>
  <si>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</si>
  <si>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</si>
  <si>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</si>
  <si>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</si>
  <si>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</si>
  <si>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</si>
  <si>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</si>
  <si>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</si>
  <si>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</si>
  <si>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</si>
  <si>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</si>
  <si>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</si>
  <si>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</si>
  <si>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</si>
  <si>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</si>
  <si>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</si>
  <si>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</si>
  <si>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</si>
  <si>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</si>
  <si>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</si>
  <si>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</si>
  <si>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</si>
  <si>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</si>
  <si>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</si>
  <si>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</si>
  <si>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</si>
  <si>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</si>
  <si>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</si>
  <si>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</si>
  <si>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</si>
  <si>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</si>
  <si>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</si>
  <si>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</si>
  <si>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</si>
  <si>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</si>
  <si>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</si>
  <si>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</si>
  <si>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</si>
  <si>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</si>
  <si>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</si>
  <si>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</si>
  <si>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</si>
  <si>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</si>
  <si>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</si>
  <si>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</si>
  <si>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</si>
  <si>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</si>
  <si>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</si>
  <si>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</si>
  <si>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</si>
  <si>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</si>
  <si>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</si>
  <si>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</si>
  <si>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</si>
  <si>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</si>
  <si>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</si>
  <si>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</si>
  <si>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</si>
  <si>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</si>
  <si>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</si>
  <si>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</si>
  <si>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</si>
  <si>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</si>
  <si>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</si>
  <si>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</si>
  <si>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</si>
  <si>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</si>
  <si>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</si>
  <si>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</si>
  <si>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</si>
  <si>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</si>
  <si>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</si>
  <si>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</si>
  <si>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</si>
  <si>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</si>
  <si>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</si>
  <si>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</si>
  <si>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</si>
  <si>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</si>
  <si>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</si>
  <si>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</si>
  <si>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</si>
  <si>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</si>
  <si>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</si>
  <si>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</si>
  <si>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</si>
  <si>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</si>
  <si>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</si>
  <si>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</si>
  <si>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</si>
  <si>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</si>
  <si>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</si>
  <si>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</si>
  <si>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</si>
  <si>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</si>
  <si>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</si>
  <si>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</si>
  <si>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</si>
  <si>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</si>
  <si>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</si>
  <si>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</si>
  <si>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</si>
  <si>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</si>
  <si>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</si>
  <si>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</si>
  <si>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</si>
  <si>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</si>
  <si>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</si>
  <si>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</si>
  <si>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</si>
  <si>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</si>
  <si>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</si>
  <si>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</si>
  <si>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</si>
  <si>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</si>
  <si>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</si>
  <si>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</si>
  <si>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</si>
  <si>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</si>
  <si>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</si>
  <si>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</si>
  <si>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</si>
  <si>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</si>
  <si>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</si>
  <si>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</si>
  <si>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</si>
  <si>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</si>
  <si>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</si>
  <si>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</si>
  <si>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</si>
  <si>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</si>
  <si>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</si>
  <si>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</si>
  <si>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</si>
  <si>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</si>
  <si>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</si>
  <si>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</si>
  <si>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</si>
  <si>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</si>
  <si>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</si>
  <si>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</si>
  <si>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</si>
  <si>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</si>
  <si>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</si>
  <si>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</si>
  <si>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</si>
  <si>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</si>
  <si>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</si>
  <si>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</si>
  <si>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</si>
  <si>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</si>
  <si>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</si>
  <si>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</si>
  <si>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</si>
  <si>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</si>
  <si>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</si>
  <si>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</si>
  <si>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</si>
  <si>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</si>
  <si>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</si>
  <si>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</si>
  <si>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</si>
  <si>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</si>
  <si>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</si>
  <si>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</si>
  <si>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</si>
  <si>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</si>
  <si>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</si>
  <si>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</si>
  <si>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</si>
  <si>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</si>
  <si>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</si>
  <si>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</si>
  <si>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</si>
  <si>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</si>
  <si>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</si>
  <si>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</si>
  <si>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</si>
  <si>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</si>
  <si>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</si>
  <si>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</si>
  <si>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</si>
  <si>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</si>
  <si>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</si>
  <si>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</si>
  <si>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</si>
  <si>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</si>
  <si>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</si>
  <si>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</si>
  <si>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</si>
  <si>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</si>
  <si>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</si>
  <si>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</si>
  <si>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</si>
  <si>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</si>
  <si>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</si>
  <si>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</si>
  <si>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</si>
  <si>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</si>
  <si>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</si>
  <si>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</si>
  <si>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</si>
  <si>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</si>
  <si>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</si>
  <si>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</si>
  <si>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</si>
  <si>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</si>
  <si>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</si>
  <si>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</si>
  <si>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</si>
  <si>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</si>
  <si>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</si>
  <si>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</si>
  <si>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</si>
  <si>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</si>
  <si>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</si>
  <si>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</si>
  <si>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</si>
  <si>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</si>
  <si>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</si>
  <si>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</si>
  <si>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</si>
  <si>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</si>
  <si>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</si>
  <si>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</si>
  <si>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</si>
  <si>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</si>
  <si>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</si>
  <si>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</si>
  <si>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</si>
  <si>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</si>
  <si>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</si>
  <si>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</si>
  <si>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</si>
  <si>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</si>
  <si>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</si>
  <si>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</si>
  <si>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</si>
  <si>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</si>
  <si>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</si>
  <si>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</si>
  <si>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</si>
  <si>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</si>
  <si>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</si>
  <si>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</si>
  <si>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</si>
  <si>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</si>
  <si>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</si>
  <si>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</si>
  <si>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</si>
  <si>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</si>
  <si>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</si>
  <si>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</si>
  <si>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</si>
  <si>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</si>
  <si>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</si>
  <si>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</si>
  <si>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</si>
  <si>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</si>
  <si>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</si>
  <si>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</si>
  <si>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</si>
  <si>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</si>
  <si>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</si>
  <si>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</si>
  <si>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</si>
  <si>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</si>
  <si>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</si>
  <si>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</si>
  <si>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</si>
  <si>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</si>
  <si>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</si>
  <si>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</si>
  <si>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</si>
  <si>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</si>
  <si>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</si>
  <si>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</si>
  <si>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</si>
  <si>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</si>
  <si>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</si>
  <si>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</si>
  <si>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</si>
  <si>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</si>
  <si>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</si>
  <si>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</si>
  <si>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</si>
  <si>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</si>
  <si>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</si>
  <si>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</si>
  <si>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</si>
  <si>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</si>
  <si>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</si>
  <si>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</si>
  <si>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</si>
  <si>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</si>
  <si>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</si>
  <si>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</si>
  <si>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</si>
  <si>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</si>
  <si>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</si>
  <si>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</si>
  <si>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</si>
  <si>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</si>
  <si>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</si>
  <si>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</si>
  <si>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</si>
  <si>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</si>
  <si>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</si>
  <si>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</si>
  <si>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</si>
  <si>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</si>
  <si>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</si>
  <si>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</si>
  <si>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</si>
  <si>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</si>
  <si>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</si>
  <si>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</si>
  <si>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</si>
  <si>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</si>
  <si>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</si>
  <si>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</si>
  <si>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</si>
  <si>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</si>
  <si>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</si>
  <si>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</si>
  <si>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</si>
  <si>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</si>
  <si>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</si>
  <si>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</si>
  <si>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</si>
  <si>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</si>
  <si>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</si>
  <si>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</si>
  <si>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</si>
  <si>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</si>
  <si>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</si>
  <si>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</si>
  <si>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</si>
  <si>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</si>
  <si>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</si>
  <si>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</si>
  <si>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</si>
  <si>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</si>
  <si>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</si>
  <si>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</si>
  <si>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</si>
  <si>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</si>
  <si>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</si>
  <si>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</si>
  <si>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</si>
  <si>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</si>
  <si>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</si>
  <si>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</si>
  <si>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</si>
  <si>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</si>
  <si>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</si>
  <si>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</si>
  <si>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</si>
  <si>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</si>
  <si>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</si>
  <si>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</si>
  <si>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</si>
  <si>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</si>
  <si>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</si>
  <si>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</si>
  <si>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</si>
  <si>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</si>
  <si>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</si>
  <si>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</si>
  <si>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</si>
  <si>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</si>
  <si>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</si>
  <si>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</si>
  <si>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</si>
  <si>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</si>
  <si>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</si>
  <si>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</si>
  <si>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</si>
  <si>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</si>
  <si>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</si>
  <si>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</si>
  <si>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</si>
  <si>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</si>
  <si>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</si>
  <si>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</si>
  <si>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</si>
  <si>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</si>
  <si>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</si>
  <si>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</si>
  <si>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</si>
  <si>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</si>
  <si>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</si>
  <si>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</si>
  <si>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</si>
  <si>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</si>
  <si>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</si>
  <si>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</si>
  <si>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</si>
  <si>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</si>
  <si>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</si>
  <si>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</si>
  <si>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</si>
  <si>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</si>
  <si>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</si>
  <si>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</si>
  <si>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</si>
  <si>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</si>
  <si>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</si>
  <si>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</si>
  <si>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</si>
  <si>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</si>
  <si>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</si>
  <si>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</si>
  <si>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</si>
  <si>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</si>
  <si>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</si>
  <si>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</si>
  <si>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</si>
  <si>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</si>
  <si>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</si>
  <si>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</si>
  <si>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</si>
  <si>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</si>
  <si>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</si>
  <si>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</si>
  <si>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</si>
  <si>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</si>
  <si>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</si>
  <si>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</si>
  <si>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</si>
  <si>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</si>
  <si>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</si>
  <si>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</si>
  <si>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</si>
  <si>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</si>
  <si>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</si>
  <si>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</si>
  <si>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</si>
  <si>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</si>
  <si>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</si>
  <si>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</si>
  <si>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</si>
  <si>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</si>
  <si>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</si>
  <si>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</si>
  <si>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</si>
  <si>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</si>
  <si>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</si>
  <si>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</si>
  <si>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</si>
  <si>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</si>
  <si>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</si>
  <si>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</si>
  <si>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</si>
  <si>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</si>
  <si>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</si>
  <si>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</si>
  <si>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</si>
  <si>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</si>
  <si>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</si>
  <si>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</si>
  <si>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</si>
  <si>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</si>
  <si>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</si>
  <si>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</si>
  <si>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</si>
  <si>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</si>
  <si>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</si>
  <si>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</si>
  <si>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</si>
  <si>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</si>
  <si>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</si>
  <si>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</si>
  <si>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</si>
  <si>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</si>
  <si>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</si>
  <si>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</si>
  <si>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</si>
  <si>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</si>
  <si>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</si>
  <si>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</si>
  <si>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</si>
  <si>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</si>
  <si>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</si>
  <si>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</si>
  <si>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</si>
  <si>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</si>
  <si>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</si>
  <si>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</si>
  <si>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</si>
  <si>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</si>
  <si>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</si>
  <si>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</si>
  <si>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</si>
  <si>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</si>
  <si>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</si>
  <si>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</si>
  <si>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</si>
  <si>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</si>
  <si>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</si>
  <si>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</si>
  <si>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</si>
  <si>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</si>
  <si>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</si>
  <si>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</si>
  <si>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</si>
  <si>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</si>
  <si>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</si>
  <si>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</si>
  <si>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</si>
  <si>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</si>
  <si>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</si>
  <si>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</si>
  <si>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</si>
  <si>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</si>
  <si>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</si>
  <si>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</si>
  <si>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</si>
  <si>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</si>
  <si>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</si>
  <si>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</si>
  <si>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</si>
  <si>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</si>
  <si>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</si>
  <si>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</si>
  <si>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</si>
  <si>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</si>
  <si>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</si>
  <si>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</si>
  <si>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</si>
  <si>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</si>
  <si>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</si>
  <si>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</si>
  <si>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</si>
  <si>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</si>
  <si>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</si>
  <si>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</si>
  <si>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</si>
  <si>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</si>
  <si>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</si>
  <si>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</si>
  <si>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</si>
  <si>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</si>
  <si>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</si>
  <si>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</si>
  <si>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</si>
  <si>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</si>
  <si>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</si>
  <si>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</si>
  <si>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</si>
  <si>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</si>
  <si>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</si>
  <si>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</si>
  <si>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</si>
  <si>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</si>
  <si>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</si>
  <si>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</si>
  <si>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</si>
  <si>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</si>
  <si>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</si>
  <si>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</si>
  <si>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</si>
  <si>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</si>
  <si>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</si>
  <si>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</si>
  <si>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</si>
  <si>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</si>
  <si>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</si>
  <si>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</si>
  <si>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</si>
  <si>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</si>
  <si>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</si>
  <si>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</si>
  <si>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</si>
  <si>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</si>
  <si>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</si>
  <si>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</si>
  <si>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</si>
  <si>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</si>
  <si>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</si>
  <si>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</si>
  <si>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</si>
  <si>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</si>
  <si>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</si>
  <si>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</si>
  <si>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</si>
  <si>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</si>
  <si>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</si>
  <si>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</si>
  <si>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</si>
  <si>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</si>
  <si>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</si>
  <si>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</si>
  <si>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</si>
  <si>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</si>
  <si>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</si>
  <si>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</si>
  <si>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</si>
  <si>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</si>
  <si>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</si>
  <si>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</si>
  <si>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</si>
  <si>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</si>
  <si>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</si>
  <si>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</si>
  <si>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</si>
  <si>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</si>
  <si>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</si>
  <si>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</si>
  <si>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</si>
  <si>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</si>
  <si>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</si>
  <si>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</si>
  <si>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</si>
  <si>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</si>
  <si>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</si>
  <si>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</si>
  <si>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</si>
  <si>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</si>
  <si>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</si>
  <si>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</si>
  <si>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</si>
  <si>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</si>
  <si>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</si>
  <si>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</si>
  <si>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</si>
  <si>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</si>
  <si>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</si>
  <si>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</si>
  <si>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</si>
  <si>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</si>
  <si>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</si>
  <si>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</si>
  <si>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</si>
  <si>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</si>
  <si>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</si>
  <si>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</si>
  <si>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</si>
  <si>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</si>
  <si>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</si>
  <si>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</si>
  <si>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</si>
  <si>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</si>
  <si>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</si>
  <si>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</si>
  <si>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</si>
  <si>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</si>
  <si>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</si>
  <si>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</si>
  <si>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</si>
  <si>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</si>
  <si>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</si>
  <si>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</si>
  <si>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</si>
  <si>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</si>
  <si>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</si>
  <si>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</si>
  <si>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</si>
  <si>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</si>
  <si>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</si>
  <si>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</si>
  <si>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</si>
  <si>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</si>
  <si>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</si>
  <si>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</si>
  <si>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</si>
  <si>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</si>
  <si>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</si>
  <si>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</si>
  <si>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</si>
  <si>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</si>
  <si>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</si>
  <si>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</si>
  <si>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</si>
  <si>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</si>
  <si>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</si>
  <si>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</si>
  <si>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</si>
  <si>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</si>
  <si>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</si>
  <si>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</si>
  <si>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</si>
  <si>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</si>
  <si>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</si>
  <si>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</si>
  <si>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</si>
  <si>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</si>
  <si>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</si>
  <si>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</si>
  <si>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</si>
  <si>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</si>
  <si>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</si>
  <si>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</si>
  <si>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</si>
  <si>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</si>
  <si>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</si>
  <si>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</si>
  <si>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</si>
  <si>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</si>
  <si>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</si>
  <si>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</si>
  <si>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</si>
  <si>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</si>
  <si>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</si>
  <si>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</si>
  <si>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</si>
  <si>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</si>
  <si>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</si>
  <si>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</si>
  <si>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</si>
  <si>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</si>
  <si>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</si>
  <si>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</si>
  <si>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</si>
  <si>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</si>
  <si>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</si>
  <si>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</si>
  <si>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</si>
  <si>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</si>
  <si>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</si>
  <si>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</si>
  <si>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</si>
  <si>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</si>
  <si>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</si>
  <si>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</si>
  <si>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</si>
  <si>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</si>
  <si>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</si>
  <si>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</si>
  <si>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</si>
  <si>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</si>
  <si>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</si>
  <si>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</si>
  <si>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</si>
  <si>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</si>
  <si>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</si>
  <si>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</si>
  <si>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</si>
  <si>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</si>
  <si>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</si>
  <si>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</si>
  <si>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</si>
  <si>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</si>
  <si>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</si>
  <si>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</si>
  <si>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</si>
  <si>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</si>
  <si>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</si>
  <si>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</si>
  <si>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</si>
  <si>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</si>
  <si>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</si>
  <si>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</si>
  <si>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</si>
  <si>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</si>
  <si>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</si>
  <si>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</si>
  <si>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</si>
  <si>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</si>
  <si>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</si>
  <si>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</si>
  <si>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</si>
  <si>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</si>
  <si>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</si>
  <si>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</si>
  <si>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</si>
  <si>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</si>
  <si>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</si>
  <si>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</si>
  <si>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</si>
  <si>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</si>
  <si>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</si>
  <si>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</si>
  <si>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</si>
  <si>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</si>
  <si>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</si>
  <si>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</si>
  <si>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</si>
  <si>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</si>
  <si>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</si>
  <si>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</si>
  <si>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</si>
  <si>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</si>
  <si>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</si>
  <si>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</si>
  <si>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</si>
  <si>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</si>
  <si>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</si>
  <si>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</si>
  <si>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</si>
  <si>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</si>
  <si>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</si>
  <si>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</si>
  <si>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</si>
  <si>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</si>
  <si>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</si>
  <si>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</si>
  <si>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</si>
  <si>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</si>
  <si>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</si>
  <si>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</si>
  <si>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</si>
  <si>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</si>
  <si>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</si>
  <si>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</si>
  <si>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</si>
  <si>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</si>
  <si>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</si>
  <si>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</si>
  <si>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</si>
  <si>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</si>
  <si>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</si>
  <si>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</si>
  <si>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</si>
  <si>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</si>
  <si>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</si>
  <si>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</si>
  <si>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</si>
  <si>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</si>
  <si>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</si>
  <si>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</si>
  <si>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</si>
  <si>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</si>
  <si>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</si>
  <si>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</si>
  <si>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</si>
  <si>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</si>
  <si>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</si>
  <si>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</si>
  <si>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</si>
  <si>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</si>
  <si>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</si>
  <si>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</si>
  <si>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</si>
  <si>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</si>
  <si>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</si>
  <si>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</si>
  <si>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</si>
  <si>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</si>
  <si>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</si>
  <si>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</si>
  <si>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</si>
  <si>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</si>
  <si>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</si>
  <si>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</si>
  <si>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</si>
  <si>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</si>
  <si>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</si>
  <si>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</si>
  <si>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</si>
  <si>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</si>
  <si>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</si>
  <si>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</si>
  <si>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</si>
  <si>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</si>
  <si>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</si>
  <si>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</si>
  <si>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</si>
  <si>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</si>
  <si>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</si>
  <si>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</si>
  <si>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</si>
  <si>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</si>
  <si>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</si>
  <si>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</si>
  <si>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</si>
  <si>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</si>
  <si>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</si>
  <si>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</si>
  <si>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</si>
  <si>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</si>
  <si>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</si>
  <si>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</si>
  <si>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</si>
  <si>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</si>
  <si>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</si>
  <si>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</si>
  <si>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</si>
  <si>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</si>
  <si>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</si>
  <si>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</si>
  <si>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</si>
  <si>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</si>
  <si>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</si>
  <si>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</si>
  <si>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</si>
  <si>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</si>
  <si>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</si>
  <si>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</si>
  <si>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</si>
  <si>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</si>
  <si>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</si>
  <si>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</si>
  <si>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</si>
  <si>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</si>
  <si>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</si>
  <si>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</si>
  <si>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</si>
  <si>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</si>
  <si>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</si>
  <si>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</si>
  <si>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</si>
  <si>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</si>
  <si>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</si>
  <si>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</si>
  <si>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</si>
  <si>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</si>
  <si>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</si>
  <si>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</si>
  <si>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</si>
  <si>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</si>
  <si>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</si>
  <si>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</si>
  <si>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</si>
  <si>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</si>
  <si>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</si>
  <si>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</si>
  <si>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</si>
  <si>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</si>
  <si>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</si>
  <si>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</si>
  <si>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</si>
  <si>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</si>
  <si>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</si>
  <si>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</si>
  <si>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</si>
  <si>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</si>
  <si>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</si>
  <si>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</si>
  <si>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</si>
  <si>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</si>
  <si>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</si>
  <si>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</si>
  <si>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</si>
  <si>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</si>
  <si>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</si>
  <si>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</si>
  <si>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</si>
  <si>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</si>
  <si>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</si>
  <si>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</si>
  <si>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</si>
  <si>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</si>
  <si>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</si>
  <si>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</si>
  <si>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</si>
  <si>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</si>
  <si>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</si>
  <si>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</si>
  <si>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</si>
  <si>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</si>
  <si>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</si>
  <si>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</si>
  <si>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</si>
  <si>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</si>
  <si>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</si>
  <si>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</si>
  <si>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</si>
  <si>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</si>
  <si>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</si>
  <si>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</si>
  <si>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</si>
  <si>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</si>
  <si>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</si>
  <si>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</si>
  <si>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</si>
  <si>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</si>
  <si>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</si>
  <si>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</si>
  <si>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</si>
  <si>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</si>
  <si>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</si>
  <si>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</si>
  <si>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</si>
  <si>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</si>
  <si>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</si>
  <si>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</si>
  <si>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</si>
  <si>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</si>
  <si>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</si>
  <si>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</si>
  <si>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</si>
  <si>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</si>
  <si>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</si>
  <si>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</si>
  <si>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</si>
  <si>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</si>
  <si>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</si>
  <si>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</si>
  <si>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</si>
  <si>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</si>
  <si>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</si>
  <si>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</si>
  <si>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</si>
  <si>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</si>
  <si>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</si>
  <si>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</si>
  <si>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</si>
  <si>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</si>
  <si>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</si>
  <si>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</si>
  <si>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</si>
  <si>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</si>
  <si>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</si>
  <si>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</si>
  <si>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</si>
  <si>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</si>
  <si>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</si>
  <si>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</si>
  <si>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</si>
  <si>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</si>
  <si>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</si>
  <si>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</si>
  <si>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</si>
  <si>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</si>
  <si>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</si>
  <si>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</si>
  <si>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</si>
  <si>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</si>
  <si>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</si>
  <si>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</si>
  <si>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</si>
  <si>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</si>
  <si>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</si>
  <si>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</si>
  <si>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</si>
  <si>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</si>
  <si>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</si>
  <si>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</si>
  <si>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</si>
  <si>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</si>
  <si>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</si>
  <si>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</si>
  <si>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</si>
  <si>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</si>
  <si>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</si>
  <si>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</si>
  <si>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</si>
  <si>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</si>
  <si>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</si>
  <si>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</si>
  <si>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</si>
  <si>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</si>
  <si>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</si>
  <si>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</si>
  <si>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</si>
  <si>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</si>
  <si>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</si>
  <si>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</si>
  <si>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</si>
  <si>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</si>
  <si>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</si>
  <si>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</si>
  <si>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</si>
  <si>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</si>
  <si>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</si>
  <si>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</si>
  <si>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</si>
  <si>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</si>
  <si>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</si>
  <si>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</si>
  <si>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</si>
  <si>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</si>
  <si>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</si>
  <si>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</si>
  <si>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</si>
  <si>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</si>
  <si>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</si>
  <si>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</si>
  <si>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</si>
  <si>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</si>
  <si>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</si>
  <si>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</si>
  <si>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</si>
  <si>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</si>
  <si>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</si>
  <si>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</si>
  <si>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</si>
  <si>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</si>
  <si>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</si>
  <si>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</si>
  <si>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</si>
  <si>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</si>
  <si>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</si>
  <si>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</si>
  <si>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</si>
  <si>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</si>
  <si>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</si>
  <si>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</si>
  <si>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</si>
  <si>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</si>
  <si>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</si>
  <si>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</si>
  <si>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</si>
  <si>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</si>
  <si>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</si>
  <si>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</si>
  <si>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</si>
  <si>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</si>
  <si>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</si>
  <si>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</si>
  <si>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</si>
  <si>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</si>
  <si>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</si>
  <si>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</si>
  <si>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</si>
  <si>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</si>
  <si>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</si>
  <si>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</si>
  <si>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</si>
  <si>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</si>
  <si>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</si>
  <si>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</si>
  <si>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</si>
  <si>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</si>
  <si>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</si>
  <si>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</si>
  <si>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</si>
  <si>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</si>
  <si>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</si>
  <si>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</si>
  <si>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</si>
  <si>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</si>
  <si>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</si>
  <si>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</si>
  <si>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</si>
  <si>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</si>
  <si>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</si>
  <si>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</si>
  <si>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</si>
  <si>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</si>
  <si>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</si>
  <si>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</si>
  <si>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</si>
  <si>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</si>
  <si>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</si>
  <si>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</si>
  <si>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</si>
  <si>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</si>
  <si>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</si>
  <si>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</si>
  <si>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</si>
  <si>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</si>
  <si>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</si>
  <si>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</si>
  <si>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</si>
  <si>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</si>
  <si>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</si>
  <si>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</si>
  <si>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</si>
  <si>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</si>
  <si>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</si>
  <si>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</si>
  <si>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</si>
  <si>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</si>
  <si>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</si>
  <si>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</si>
  <si>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</si>
  <si>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</si>
  <si>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</si>
  <si>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</si>
  <si>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</si>
  <si>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</si>
  <si>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</si>
  <si>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</si>
  <si>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</si>
  <si>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</si>
  <si>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</si>
  <si>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</si>
  <si>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</si>
  <si>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</si>
  <si>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</si>
  <si>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</si>
  <si>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</si>
  <si>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</si>
  <si>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</si>
  <si>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</si>
  <si>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</si>
  <si>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</si>
  <si>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</si>
  <si>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</si>
  <si>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</si>
  <si>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</si>
  <si>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</si>
  <si>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</si>
  <si>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</si>
  <si>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</si>
  <si>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</si>
  <si>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</si>
  <si>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</si>
  <si>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</si>
  <si>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</si>
  <si>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</si>
  <si>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</si>
  <si>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</si>
  <si>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</si>
  <si>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</si>
  <si>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</si>
  <si>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</si>
  <si>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</si>
  <si>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</si>
  <si>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</si>
  <si>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</si>
  <si>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</si>
  <si>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</si>
  <si>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</si>
  <si>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</si>
  <si>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</si>
  <si>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</si>
  <si>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</si>
  <si>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</si>
  <si>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</si>
  <si>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</si>
  <si>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</si>
  <si>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</si>
  <si>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</si>
  <si>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</si>
  <si>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</si>
  <si>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</si>
  <si>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</si>
  <si>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</si>
  <si>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</si>
  <si>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</si>
  <si>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</si>
  <si>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</si>
  <si>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</si>
  <si>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</si>
  <si>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</si>
  <si>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</si>
  <si>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</si>
  <si>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</si>
  <si>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</si>
  <si>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</si>
  <si>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</si>
  <si>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</si>
  <si>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</si>
  <si>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</si>
  <si>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</si>
  <si>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</si>
  <si>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</si>
  <si>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</si>
  <si>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</si>
  <si>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</si>
  <si>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</si>
  <si>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</si>
  <si>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</si>
  <si>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</si>
  <si>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</si>
  <si>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</si>
  <si>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</si>
  <si>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</si>
  <si>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</si>
  <si>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</si>
  <si>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</si>
  <si>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</si>
  <si>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</si>
  <si>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</si>
  <si>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</si>
  <si>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</si>
  <si>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</si>
  <si>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</si>
  <si>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</si>
  <si>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</si>
  <si>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</si>
  <si>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</si>
  <si>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</si>
  <si>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</si>
  <si>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</si>
  <si>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</si>
  <si>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</si>
  <si>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</si>
  <si>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</si>
  <si>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</si>
  <si>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</si>
  <si>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</si>
  <si>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</si>
  <si>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</si>
  <si>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</si>
  <si>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</si>
  <si>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</si>
  <si>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</si>
  <si>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</si>
  <si>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</si>
  <si>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</si>
  <si>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</si>
  <si>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</si>
  <si>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</si>
  <si>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</si>
  <si>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</si>
  <si>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</si>
  <si>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</si>
  <si>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</si>
  <si>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</si>
  <si>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</si>
  <si>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</si>
  <si>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</si>
  <si>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</si>
  <si>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</si>
  <si>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</si>
  <si>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</si>
  <si>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</si>
  <si>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</si>
  <si>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</si>
  <si>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</si>
  <si>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</si>
  <si>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</si>
  <si>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</si>
  <si>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</si>
  <si>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</si>
  <si>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</si>
  <si>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</si>
  <si>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</si>
  <si>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</si>
  <si>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</si>
  <si>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</si>
  <si>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</si>
  <si>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</si>
  <si>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</si>
  <si>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</si>
  <si>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</si>
  <si>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</si>
  <si>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</si>
  <si>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</si>
  <si>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</si>
  <si>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</si>
  <si>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</si>
  <si>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</si>
  <si>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</si>
  <si>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</si>
  <si>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</si>
  <si>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</si>
  <si>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</si>
  <si>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</si>
  <si>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</si>
  <si>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</si>
  <si>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</si>
  <si>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</si>
  <si>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</si>
  <si>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</si>
  <si>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</si>
  <si>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</si>
  <si>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</si>
  <si>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</si>
  <si>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</si>
  <si>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</si>
  <si>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</si>
  <si>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</si>
  <si>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</si>
  <si>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</si>
  <si>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</si>
  <si>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</si>
  <si>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</si>
  <si>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</si>
  <si>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</si>
  <si>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</si>
  <si>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</si>
  <si>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</si>
  <si>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</si>
  <si>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</si>
  <si>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</si>
  <si>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</si>
  <si>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</si>
  <si>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</si>
  <si>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</si>
  <si>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</si>
  <si>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</si>
  <si>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</si>
  <si>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</si>
  <si>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</si>
  <si>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</si>
  <si>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</si>
  <si>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</si>
  <si>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</si>
  <si>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</si>
  <si>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</si>
  <si>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</si>
  <si>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</si>
  <si>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</si>
  <si>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</si>
  <si>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</si>
  <si>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</si>
  <si>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</si>
  <si>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</si>
  <si>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</si>
  <si>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</si>
  <si>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</si>
  <si>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</si>
  <si>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</si>
  <si>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</si>
  <si>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</si>
  <si>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</si>
  <si>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</si>
  <si>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</si>
  <si>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</si>
  <si>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</si>
  <si>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</si>
  <si>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</si>
  <si>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</si>
  <si>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</si>
  <si>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</si>
  <si>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</si>
  <si>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</si>
  <si>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</si>
  <si>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</si>
  <si>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</si>
  <si>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</si>
  <si>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</si>
  <si>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</si>
  <si>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</si>
  <si>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</si>
  <si>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</si>
  <si>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</si>
  <si>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</si>
  <si>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</si>
  <si>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</si>
  <si>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</si>
  <si>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</si>
  <si>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</si>
  <si>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</si>
  <si>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</si>
  <si>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</si>
  <si>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</si>
  <si>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</si>
  <si>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</si>
  <si>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</si>
  <si>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</si>
  <si>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</si>
  <si>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</si>
  <si>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</si>
  <si>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</si>
  <si>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</si>
  <si>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</si>
  <si>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</si>
  <si>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</si>
  <si>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</si>
  <si>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</si>
  <si>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</si>
  <si>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</si>
  <si>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</si>
  <si>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</si>
  <si>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</si>
  <si>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</si>
  <si>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</si>
  <si>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</si>
  <si>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</si>
  <si>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</si>
  <si>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</si>
  <si>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</si>
  <si>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</si>
  <si>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</si>
  <si>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</si>
  <si>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</si>
  <si>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</si>
  <si>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</si>
  <si>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</si>
  <si>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</si>
  <si>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</si>
  <si>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</si>
  <si>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</si>
  <si>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</si>
  <si>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</si>
  <si>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</si>
  <si>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</si>
  <si>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</si>
  <si>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</si>
  <si>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</si>
  <si>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</si>
  <si>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</si>
  <si>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</si>
  <si>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</si>
  <si>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</si>
  <si>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</si>
  <si>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</si>
  <si>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</si>
  <si>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</si>
  <si>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</si>
  <si>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</si>
  <si>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</si>
  <si>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</si>
  <si>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</si>
  <si>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</si>
  <si>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</si>
  <si>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</si>
  <si>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</si>
  <si>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</si>
  <si>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</si>
  <si>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</si>
  <si>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</si>
  <si>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</si>
  <si>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</si>
  <si>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</si>
  <si>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</si>
  <si>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</si>
  <si>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</si>
  <si>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</si>
  <si>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</si>
  <si>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</si>
  <si>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</si>
  <si>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</si>
  <si>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</si>
  <si>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</si>
  <si>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</si>
  <si>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</si>
  <si>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</si>
  <si>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</si>
  <si>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</si>
  <si>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</si>
  <si>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</si>
  <si>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</si>
  <si>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</si>
  <si>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</si>
  <si>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</si>
  <si>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</si>
  <si>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</si>
  <si>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</si>
  <si>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</si>
  <si>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</si>
  <si>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</si>
  <si>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</si>
  <si>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</si>
  <si>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</si>
  <si>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</si>
  <si>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</si>
  <si>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</si>
  <si>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</si>
  <si>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</si>
  <si>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</si>
  <si>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</si>
  <si>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</si>
  <si>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</si>
  <si>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</si>
  <si>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</si>
  <si>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</si>
  <si>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</si>
  <si>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</si>
  <si>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</si>
  <si>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</si>
  <si>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</si>
  <si>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</si>
  <si>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</si>
  <si>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</si>
  <si>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</si>
  <si>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</si>
  <si>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</si>
  <si>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</si>
  <si>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</si>
  <si>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</si>
  <si>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</si>
  <si>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</si>
  <si>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</si>
  <si>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</si>
  <si>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</si>
  <si>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</si>
  <si>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</si>
  <si>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</si>
  <si>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</si>
  <si>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</si>
  <si>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</si>
  <si>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</si>
  <si>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</si>
  <si>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</si>
  <si>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</si>
  <si>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</si>
  <si>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</si>
  <si>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</si>
  <si>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</si>
  <si>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</si>
  <si>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</si>
  <si>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</si>
  <si>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</si>
  <si>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</si>
  <si>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</si>
  <si>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</si>
  <si>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</si>
  <si>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</si>
  <si>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</si>
  <si>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</si>
  <si>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</si>
  <si>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</si>
  <si>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</si>
  <si>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</si>
  <si>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</si>
  <si>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</si>
  <si>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</si>
  <si>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</si>
  <si>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</si>
  <si>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</si>
  <si>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</si>
  <si>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</si>
  <si>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</si>
  <si>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</si>
  <si>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</si>
  <si>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</si>
  <si>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</si>
  <si>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</si>
  <si>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</si>
  <si>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</si>
  <si>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</si>
  <si>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</si>
  <si>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</si>
  <si>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</si>
  <si>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</si>
  <si>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</si>
  <si>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</si>
  <si>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</si>
  <si>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</si>
  <si>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</si>
  <si>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</si>
  <si>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</si>
  <si>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</si>
  <si>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</si>
  <si>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</si>
  <si>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</si>
  <si>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</si>
  <si>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</si>
  <si>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</si>
  <si>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</si>
  <si>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</si>
  <si>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</si>
  <si>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</si>
  <si>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</si>
  <si>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</si>
  <si>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</si>
  <si>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</si>
  <si>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</si>
  <si>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</si>
  <si>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</si>
  <si>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</si>
  <si>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</si>
  <si>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</si>
  <si>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</si>
  <si>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</si>
  <si>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</si>
  <si>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</si>
  <si>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</si>
  <si>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</si>
  <si>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</si>
  <si>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</si>
  <si>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</si>
  <si>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</si>
  <si>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</si>
  <si>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</si>
  <si>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</si>
  <si>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</si>
  <si>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</si>
  <si>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</si>
  <si>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</si>
  <si>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</si>
  <si>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</si>
  <si>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</si>
  <si>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</si>
  <si>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</si>
  <si>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</si>
  <si>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</si>
  <si>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</si>
  <si>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</si>
  <si>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</si>
  <si>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</si>
  <si>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</si>
  <si>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</si>
  <si>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</si>
  <si>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</si>
  <si>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</si>
  <si>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</si>
  <si>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</si>
  <si>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</si>
  <si>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</si>
  <si>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</si>
  <si>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</si>
  <si>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</si>
  <si>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</si>
  <si>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</si>
  <si>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</si>
  <si>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</si>
  <si>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</si>
  <si>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</si>
  <si>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</si>
  <si>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</si>
  <si>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</si>
  <si>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</si>
  <si>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</si>
  <si>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</si>
  <si>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</si>
  <si>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</si>
  <si>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</si>
  <si>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</si>
  <si>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</si>
  <si>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</si>
  <si>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</si>
  <si>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</si>
  <si>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</si>
  <si>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</si>
  <si>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</si>
  <si>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</si>
  <si>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</si>
  <si>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</si>
  <si>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</si>
  <si>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</si>
  <si>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</si>
  <si>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</si>
  <si>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</si>
  <si>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</si>
  <si>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</si>
  <si>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</si>
  <si>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</si>
  <si>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</si>
  <si>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</si>
  <si>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</si>
  <si>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</si>
  <si>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</si>
  <si>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</si>
  <si>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</si>
  <si>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</si>
  <si>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</si>
  <si>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</si>
  <si>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</si>
  <si>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</si>
  <si>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</si>
  <si>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</si>
  <si>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</si>
  <si>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</si>
  <si>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</si>
  <si>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</si>
  <si>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</si>
  <si>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</si>
  <si>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</si>
  <si>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</si>
  <si>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</si>
  <si>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</si>
  <si>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</si>
  <si>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</si>
  <si>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</si>
  <si>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</si>
  <si>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</si>
  <si>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</si>
  <si>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</si>
  <si>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</si>
  <si>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</si>
  <si>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</si>
  <si>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</si>
  <si>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</si>
  <si>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</si>
  <si>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</si>
  <si>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</si>
  <si>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</si>
  <si>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</si>
  <si>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</si>
  <si>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</si>
  <si>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</si>
  <si>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</si>
  <si>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</si>
  <si>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</si>
  <si>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</si>
  <si>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</si>
  <si>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</si>
  <si>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</si>
  <si>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</si>
  <si>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</si>
  <si>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</si>
  <si>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</si>
  <si>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</si>
  <si>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</si>
  <si>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</si>
  <si>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</si>
  <si>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</si>
  <si>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</si>
  <si>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</si>
  <si>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</si>
  <si>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</si>
  <si>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</si>
  <si>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</si>
  <si>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</si>
  <si>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</si>
  <si>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</si>
  <si>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</si>
  <si>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</si>
  <si>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</si>
  <si>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</si>
  <si>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</si>
  <si>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</si>
  <si>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</si>
  <si>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</si>
  <si>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</si>
  <si>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</si>
  <si>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</si>
  <si>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</si>
  <si>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</si>
  <si>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</si>
  <si>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</si>
  <si>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</si>
  <si>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</si>
  <si>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</si>
  <si>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</si>
  <si>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</si>
  <si>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</si>
  <si>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</si>
  <si>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</si>
  <si>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</si>
  <si>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</si>
  <si>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</si>
  <si>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</si>
  <si>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</si>
  <si>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</si>
  <si>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</si>
  <si>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</si>
  <si>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</si>
  <si>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</si>
  <si>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</si>
  <si>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</si>
  <si>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</si>
  <si>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</si>
  <si>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</si>
  <si>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</si>
  <si>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</si>
  <si>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</si>
  <si>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</si>
  <si>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</si>
  <si>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</si>
  <si>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</si>
  <si>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</si>
  <si>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</si>
  <si>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</si>
  <si>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</si>
  <si>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</si>
  <si>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</si>
  <si>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</si>
  <si>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</si>
  <si>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</si>
  <si>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</si>
  <si>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</si>
  <si>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</si>
  <si>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</si>
  <si>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</si>
  <si>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</si>
  <si>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</si>
  <si>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</si>
  <si>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</si>
  <si>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</si>
  <si>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</si>
  <si>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</si>
  <si>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</si>
  <si>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</si>
  <si>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</si>
  <si>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</si>
  <si>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</si>
  <si>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</si>
  <si>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</si>
  <si>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</si>
  <si>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</si>
  <si>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</si>
  <si>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</si>
  <si>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</si>
  <si>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</si>
  <si>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</si>
  <si>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</si>
  <si>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</si>
  <si>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</si>
  <si>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</si>
  <si>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</si>
  <si>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</si>
  <si>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</si>
  <si>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</si>
  <si>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</si>
  <si>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</si>
  <si>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</si>
  <si>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</si>
  <si>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</si>
  <si>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</si>
  <si>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</si>
  <si>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</si>
  <si>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</si>
  <si>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</si>
  <si>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</si>
  <si>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</si>
  <si>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</si>
  <si>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</si>
  <si>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</si>
  <si>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</si>
  <si>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</si>
  <si>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</si>
  <si>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</si>
  <si>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</si>
  <si>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</si>
  <si>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</si>
  <si>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</si>
  <si>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</si>
  <si>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</si>
  <si>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</si>
  <si>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</si>
  <si>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</si>
  <si>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</si>
  <si>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</si>
  <si>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</si>
  <si>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</si>
  <si>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</si>
  <si>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</si>
  <si>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</si>
  <si>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</si>
  <si>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</si>
  <si>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</si>
  <si>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</si>
  <si>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</si>
  <si>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</si>
  <si>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</si>
  <si>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</si>
  <si>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</si>
  <si>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</si>
  <si>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</si>
  <si>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</si>
  <si>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</si>
  <si>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</si>
  <si>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</si>
  <si>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</si>
  <si>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</si>
  <si>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</si>
  <si>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</si>
  <si>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</si>
  <si>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</si>
  <si>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</si>
  <si>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</si>
  <si>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</si>
  <si>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</si>
  <si>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</si>
  <si>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</si>
  <si>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</si>
  <si>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</si>
  <si>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</si>
  <si>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</si>
  <si>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</si>
  <si>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</si>
  <si>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</si>
  <si>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</si>
  <si>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</si>
  <si>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</si>
  <si>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</si>
  <si>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</si>
  <si>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</si>
  <si>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</si>
  <si>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</si>
  <si>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</si>
  <si>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</si>
  <si>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</si>
  <si>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</si>
  <si>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</si>
  <si>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</si>
  <si>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</si>
  <si>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</si>
  <si>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</si>
  <si>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</si>
  <si>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</si>
  <si>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</si>
  <si>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</si>
  <si>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</si>
  <si>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</si>
  <si>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</si>
  <si>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</si>
  <si>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</si>
  <si>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</si>
  <si>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</si>
  <si>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</si>
  <si>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</si>
  <si>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</si>
  <si>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</si>
  <si>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</si>
  <si>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</si>
  <si>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</si>
  <si>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</si>
  <si>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</si>
  <si>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</si>
  <si>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</si>
  <si>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</si>
  <si>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</si>
  <si>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</si>
  <si>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</si>
  <si>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</si>
  <si>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</si>
  <si>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</si>
  <si>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</si>
  <si>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</si>
  <si>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</si>
  <si>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</si>
  <si>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</si>
  <si>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</si>
  <si>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</si>
  <si>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</si>
  <si>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</si>
  <si>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</si>
  <si>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</si>
  <si>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</si>
  <si>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</si>
  <si>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</si>
  <si>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</si>
  <si>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</si>
  <si>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</si>
  <si>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</si>
  <si>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</si>
  <si>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</si>
  <si>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</si>
  <si>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</si>
  <si>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</si>
  <si>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</si>
  <si>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</si>
  <si>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</si>
  <si>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</si>
  <si>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</si>
  <si>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</si>
  <si>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</si>
  <si>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</si>
  <si>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</si>
  <si>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</si>
  <si>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</si>
  <si>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</si>
  <si>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</si>
  <si>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</si>
  <si>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</si>
  <si>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</si>
  <si>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</si>
  <si>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</si>
  <si>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</si>
  <si>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</si>
  <si>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</si>
  <si>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</si>
  <si>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</si>
  <si>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</si>
  <si>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</si>
  <si>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</si>
  <si>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</si>
  <si>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</si>
  <si>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</si>
  <si>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</si>
  <si>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</si>
  <si>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</si>
  <si>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</si>
  <si>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</si>
  <si>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</si>
  <si>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</si>
  <si>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</si>
  <si>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</si>
  <si>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</si>
  <si>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</si>
  <si>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</si>
  <si>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</si>
  <si>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</si>
  <si>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</si>
  <si>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</si>
  <si>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</si>
  <si>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</si>
  <si>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</si>
  <si>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</si>
  <si>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</si>
  <si>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</si>
  <si>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</si>
  <si>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</si>
  <si>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</si>
  <si>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</si>
  <si>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</si>
  <si>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</si>
  <si>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</si>
  <si>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</si>
  <si>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</si>
  <si>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</si>
  <si>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</si>
  <si>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</si>
  <si>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</si>
  <si>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</si>
  <si>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</si>
  <si>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</si>
  <si>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</si>
  <si>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</si>
  <si>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</si>
  <si>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</si>
  <si>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</si>
  <si>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</si>
  <si>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</si>
  <si>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</si>
  <si>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</si>
  <si>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</si>
  <si>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</si>
  <si>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</si>
  <si>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</si>
  <si>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</si>
  <si>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</si>
  <si>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</si>
  <si>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</si>
  <si>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</si>
  <si>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</si>
  <si>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</si>
  <si>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</si>
  <si>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</si>
  <si>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</si>
  <si>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</si>
  <si>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</si>
  <si>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</si>
  <si>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</si>
  <si>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</si>
  <si>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</si>
  <si>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</si>
  <si>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</si>
  <si>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</si>
  <si>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</si>
  <si>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</si>
  <si>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</si>
  <si>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</si>
  <si>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</si>
  <si>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</si>
  <si>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</si>
  <si>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</si>
  <si>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</si>
  <si>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</si>
  <si>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</si>
  <si>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</si>
  <si>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</si>
  <si>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</si>
  <si>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</si>
  <si>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</si>
  <si>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</si>
  <si>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</si>
  <si>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</si>
  <si>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</si>
  <si>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</si>
  <si>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</si>
  <si>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</si>
  <si>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</si>
  <si>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</si>
  <si>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</si>
  <si>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</si>
  <si>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</si>
  <si>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</si>
  <si>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</si>
  <si>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</si>
  <si>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</si>
  <si>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</si>
  <si>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</si>
  <si>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</si>
  <si>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</si>
  <si>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</si>
  <si>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</si>
  <si>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</si>
  <si>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</si>
  <si>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</si>
  <si>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</si>
  <si>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</si>
  <si>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</si>
  <si>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</si>
  <si>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</si>
  <si>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</si>
  <si>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</si>
  <si>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</si>
  <si>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</si>
  <si>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</si>
  <si>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</si>
  <si>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</si>
  <si>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</si>
  <si>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</si>
  <si>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</si>
  <si>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</si>
  <si>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</si>
  <si>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</si>
  <si>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</si>
  <si>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</si>
  <si>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</si>
  <si>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</si>
  <si>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</si>
  <si>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</si>
  <si>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</si>
  <si>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</si>
  <si>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</si>
  <si>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</si>
  <si>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</si>
  <si>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</si>
  <si>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</si>
  <si>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</si>
  <si>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</si>
  <si>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</si>
  <si>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</si>
  <si>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</si>
  <si>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</si>
  <si>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</si>
  <si>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</si>
  <si>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</si>
  <si>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</si>
  <si>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</si>
  <si>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</si>
  <si>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</si>
  <si>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</si>
  <si>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</si>
  <si>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</si>
  <si>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</si>
  <si>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</si>
  <si>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</si>
  <si>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</si>
  <si>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</si>
  <si>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</si>
  <si>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</si>
  <si>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</si>
  <si>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</si>
  <si>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</si>
  <si>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</si>
  <si>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</si>
  <si>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</si>
  <si>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</si>
  <si>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</si>
  <si>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</si>
  <si>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</si>
  <si>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</si>
  <si>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</si>
  <si>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</si>
  <si>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</si>
  <si>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</si>
  <si>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</si>
  <si>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</si>
  <si>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</si>
  <si>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</si>
  <si>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</si>
  <si>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</si>
  <si>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</si>
  <si>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</si>
  <si>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</si>
  <si>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</si>
  <si>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</si>
  <si>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</si>
  <si>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</si>
  <si>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</si>
  <si>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</si>
  <si>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</si>
  <si>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</si>
  <si>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</si>
  <si>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</si>
  <si>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</si>
  <si>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</si>
  <si>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</si>
  <si>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</si>
  <si>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</si>
  <si>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</si>
  <si>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</si>
  <si>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</si>
  <si>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</si>
  <si>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</si>
  <si>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</si>
  <si>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</si>
  <si>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</si>
  <si>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</si>
  <si>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</si>
  <si>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</si>
  <si>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</si>
  <si>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</si>
  <si>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</si>
  <si>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</si>
  <si>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</si>
  <si>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</si>
  <si>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</si>
  <si>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</si>
  <si>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</si>
  <si>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</si>
  <si>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</si>
  <si>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</si>
  <si>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</si>
  <si>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</si>
  <si>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</si>
  <si>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</si>
  <si>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</si>
  <si>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</si>
  <si>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</si>
  <si>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</si>
  <si>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</si>
  <si>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</si>
  <si>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</si>
  <si>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</si>
  <si>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</si>
  <si>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</si>
  <si>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</si>
  <si>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</si>
  <si>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</si>
  <si>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</si>
  <si>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</si>
  <si>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</si>
  <si>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</si>
  <si>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</si>
  <si>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</si>
  <si>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</si>
  <si>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</si>
  <si>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</si>
  <si>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</si>
  <si>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</si>
  <si>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</si>
  <si>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</si>
  <si>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</si>
  <si>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</si>
  <si>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</si>
  <si>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</si>
  <si>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</si>
  <si>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</si>
  <si>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</si>
  <si>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</si>
  <si>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</si>
  <si>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</si>
  <si>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</si>
  <si>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</si>
  <si>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</si>
  <si>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</si>
  <si>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</si>
  <si>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</si>
  <si>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</si>
  <si>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</si>
  <si>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</si>
  <si>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</si>
  <si>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</si>
  <si>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</si>
  <si>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</si>
  <si>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</si>
  <si>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</si>
  <si>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</si>
  <si>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</si>
  <si>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</si>
  <si>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</si>
  <si>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</si>
  <si>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</si>
  <si>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</si>
  <si>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</si>
  <si>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</si>
  <si>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</si>
  <si>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</si>
  <si>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</si>
  <si>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</si>
  <si>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</si>
  <si>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</si>
  <si>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</si>
  <si>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</si>
  <si>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</si>
  <si>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</si>
  <si>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</si>
  <si>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</si>
  <si>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</si>
  <si>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</si>
  <si>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</si>
  <si>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</si>
  <si>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</si>
  <si>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</si>
  <si>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</si>
  <si>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</si>
  <si>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</si>
  <si>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</si>
  <si>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</si>
  <si>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</si>
  <si>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</si>
  <si>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</si>
  <si>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</si>
  <si>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</si>
  <si>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</si>
  <si>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</si>
  <si>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</si>
  <si>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</si>
  <si>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</si>
  <si>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</si>
  <si>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</si>
  <si>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</si>
  <si>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</si>
  <si>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</si>
  <si>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</si>
  <si>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</si>
  <si>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</si>
  <si>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</si>
  <si>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</si>
  <si>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</si>
  <si>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</si>
  <si>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</si>
  <si>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</si>
  <si>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</si>
  <si>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</si>
  <si>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</si>
  <si>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</si>
  <si>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</si>
  <si>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</si>
  <si>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</si>
  <si>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</si>
  <si>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</si>
  <si>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</si>
  <si>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</si>
  <si>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</si>
  <si>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</si>
  <si>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</si>
  <si>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</si>
  <si>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</si>
  <si>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</si>
  <si>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</si>
  <si>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</si>
  <si>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</si>
  <si>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</si>
  <si>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</si>
  <si>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</si>
  <si>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</si>
  <si>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</si>
  <si>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</si>
  <si>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</si>
  <si>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</si>
  <si>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</si>
  <si>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</si>
  <si>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</si>
  <si>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</si>
  <si>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</si>
  <si>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</si>
  <si>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</si>
  <si>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</si>
  <si>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</si>
  <si>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</si>
  <si>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</si>
  <si>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</si>
  <si>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</si>
  <si>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</si>
  <si>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</si>
  <si>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</si>
  <si>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</si>
  <si>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</si>
  <si>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</si>
  <si>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</si>
  <si>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</si>
  <si>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</si>
  <si>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</si>
  <si>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</si>
  <si>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</si>
  <si>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</si>
  <si>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</si>
  <si>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</si>
  <si>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</si>
  <si>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</si>
  <si>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</si>
  <si>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</si>
  <si>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</si>
  <si>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</si>
  <si>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</si>
  <si>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</si>
  <si>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</si>
  <si>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</si>
  <si>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</si>
  <si>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</si>
  <si>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</si>
  <si>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</si>
  <si>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</si>
  <si>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</si>
  <si>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</si>
  <si>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</si>
  <si>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</si>
  <si>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</si>
  <si>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</si>
  <si>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</si>
  <si>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</si>
  <si>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</si>
  <si>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</si>
  <si>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</si>
  <si>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</si>
  <si>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</si>
  <si>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</si>
  <si>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</si>
  <si>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</si>
  <si>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</si>
  <si>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</si>
  <si>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</si>
  <si>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</si>
  <si>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</si>
  <si>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</si>
  <si>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</si>
  <si>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</si>
  <si>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</si>
  <si>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</si>
  <si>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</si>
  <si>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</si>
  <si>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</si>
  <si>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</si>
  <si>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</si>
  <si>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</si>
  <si>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</si>
  <si>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</si>
  <si>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</si>
  <si>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</si>
  <si>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</si>
  <si>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</si>
  <si>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</si>
  <si>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</si>
  <si>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</si>
  <si>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</si>
  <si>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</si>
  <si>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</si>
  <si>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</si>
  <si>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</si>
  <si>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</si>
  <si>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</si>
  <si>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</si>
  <si>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</si>
  <si>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</si>
  <si>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</si>
  <si>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</si>
  <si>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</si>
  <si>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</si>
  <si>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</si>
  <si>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</si>
  <si>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</si>
  <si>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</si>
  <si>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</si>
  <si>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</si>
  <si>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</si>
  <si>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</si>
  <si>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</si>
  <si>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</si>
  <si>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</si>
  <si>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</si>
  <si>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</si>
  <si>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</si>
  <si>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</si>
  <si>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</si>
  <si>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</si>
  <si>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</si>
  <si>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</si>
  <si>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</si>
  <si>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</si>
  <si>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</si>
  <si>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</si>
  <si>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</si>
  <si>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</si>
  <si>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</si>
  <si>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</si>
  <si>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</si>
  <si>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</si>
  <si>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</si>
  <si>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</si>
  <si>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</si>
  <si>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</si>
  <si>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</si>
  <si>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</si>
  <si>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</si>
  <si>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</si>
  <si>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</si>
  <si>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</si>
  <si>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</si>
  <si>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</si>
  <si>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</si>
  <si>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</si>
  <si>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</si>
  <si>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</si>
  <si>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</si>
  <si>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</si>
  <si>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</si>
  <si>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</si>
  <si>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</si>
  <si>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</si>
  <si>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</si>
  <si>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</si>
  <si>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</si>
  <si>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</si>
  <si>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</si>
  <si>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</si>
  <si>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</si>
  <si>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</si>
  <si>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</si>
  <si>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</si>
  <si>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</si>
  <si>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</si>
  <si>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</si>
  <si>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</si>
  <si>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</si>
  <si>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</si>
  <si>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</si>
  <si>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</si>
  <si>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</si>
  <si>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</si>
  <si>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</si>
  <si>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</si>
  <si>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</si>
  <si>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</si>
  <si>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</si>
  <si>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</si>
  <si>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</si>
  <si>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</si>
  <si>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</si>
  <si>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</si>
  <si>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</si>
  <si>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</si>
  <si>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</si>
  <si>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</si>
  <si>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</si>
  <si>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</si>
  <si>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</si>
  <si>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</si>
  <si>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</si>
  <si>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</si>
  <si>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</si>
  <si>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</si>
  <si>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</si>
  <si>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</si>
  <si>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</si>
  <si>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</si>
  <si>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</si>
  <si>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</si>
  <si>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</si>
  <si>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</si>
  <si>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</si>
  <si>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</si>
  <si>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</si>
  <si>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</si>
  <si>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</si>
  <si>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</si>
  <si>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</si>
  <si>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</si>
  <si>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</si>
  <si>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</si>
  <si>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</si>
  <si>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</si>
  <si>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</si>
  <si>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</si>
  <si>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</si>
  <si>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</si>
  <si>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</si>
  <si>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</si>
  <si>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</si>
  <si>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</si>
  <si>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</si>
  <si>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</si>
  <si>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</si>
  <si>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</si>
  <si>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</si>
  <si>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</si>
  <si>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</si>
  <si>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</si>
  <si>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</si>
  <si>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</si>
  <si>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</si>
  <si>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</si>
  <si>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</si>
  <si>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</si>
  <si>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</si>
  <si>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</si>
  <si>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</si>
  <si>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</si>
  <si>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</si>
  <si>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</si>
  <si>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</si>
  <si>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</si>
  <si>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</si>
  <si>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</si>
  <si>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</si>
  <si>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</si>
  <si>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</si>
  <si>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</si>
  <si>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</si>
  <si>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</si>
  <si>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</si>
  <si>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</si>
  <si>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</si>
  <si>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</si>
  <si>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</si>
  <si>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</si>
  <si>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</si>
  <si>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</si>
  <si>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</si>
  <si>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</si>
  <si>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</si>
  <si>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</si>
  <si>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</si>
  <si>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</si>
  <si>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</si>
  <si>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</si>
  <si>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</si>
  <si>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</si>
  <si>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</si>
  <si>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</si>
  <si>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</si>
  <si>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</si>
  <si>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</si>
  <si>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</si>
  <si>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</si>
  <si>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</si>
  <si>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</si>
  <si>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</si>
  <si>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</si>
  <si>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</si>
  <si>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</si>
  <si>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</si>
  <si>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</si>
  <si>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</si>
  <si>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</si>
  <si>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</si>
  <si>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</si>
  <si>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</si>
  <si>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</si>
  <si>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</si>
  <si>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</si>
  <si>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</si>
  <si>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</si>
  <si>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</si>
  <si>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</si>
  <si>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</si>
  <si>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</si>
  <si>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</si>
  <si>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</si>
  <si>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</si>
  <si>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</si>
  <si>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</si>
  <si>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</si>
  <si>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</si>
  <si>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</si>
  <si>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</si>
  <si>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</si>
  <si>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</si>
  <si>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</si>
  <si>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</si>
  <si>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</si>
  <si>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</si>
  <si>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</si>
  <si>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</si>
  <si>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</si>
  <si>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</si>
  <si>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</si>
  <si>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</si>
  <si>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</si>
  <si>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</si>
  <si>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</si>
  <si>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</si>
  <si>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</si>
  <si>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</si>
  <si>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</si>
  <si>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</si>
  <si>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</si>
  <si>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</si>
  <si>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</si>
  <si>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</si>
  <si>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</si>
  <si>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</si>
  <si>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</si>
  <si>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</si>
  <si>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</si>
  <si>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</si>
  <si>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</si>
  <si>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</si>
  <si>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</si>
  <si>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</si>
  <si>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</si>
  <si>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</si>
  <si>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</si>
  <si>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</si>
  <si>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</si>
  <si>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</si>
  <si>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</si>
  <si>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</si>
  <si>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</si>
  <si>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</si>
  <si>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</si>
  <si>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</si>
  <si>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</si>
  <si>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</si>
  <si>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</si>
  <si>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</si>
  <si>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</si>
  <si>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</si>
  <si>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</si>
  <si>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</si>
  <si>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</si>
  <si>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</si>
  <si>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</si>
  <si>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</si>
  <si>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</si>
  <si>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</si>
  <si>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</si>
  <si>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</si>
  <si>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</si>
  <si>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</si>
  <si>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</si>
  <si>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</si>
  <si>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</si>
  <si>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</si>
  <si>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</si>
  <si>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</si>
  <si>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</si>
  <si>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</si>
  <si>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</si>
  <si>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</si>
  <si>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</si>
  <si>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</si>
  <si>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</si>
  <si>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</si>
  <si>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</si>
  <si>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</si>
  <si>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</si>
  <si>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</si>
  <si>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</si>
  <si>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</si>
  <si>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</si>
  <si>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</si>
  <si>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</si>
  <si>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</si>
  <si>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</si>
  <si>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</si>
  <si>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</si>
  <si>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</si>
  <si>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</si>
  <si>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</si>
  <si>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</si>
  <si>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</si>
  <si>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</si>
  <si>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</si>
  <si>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</si>
  <si>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</si>
  <si>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</si>
  <si>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</si>
  <si>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</si>
  <si>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</si>
  <si>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</si>
  <si>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</si>
  <si>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</si>
  <si>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</si>
  <si>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</si>
  <si>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</si>
  <si>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</si>
  <si>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</si>
  <si>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</si>
  <si>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</si>
  <si>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</si>
  <si>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</si>
  <si>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</si>
  <si>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</si>
  <si>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</si>
  <si>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</si>
  <si>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</si>
  <si>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</si>
  <si>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</si>
  <si>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</si>
  <si>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</si>
  <si>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</si>
  <si>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</si>
  <si>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</si>
  <si>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</si>
  <si>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</si>
  <si>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</si>
  <si>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</si>
  <si>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</si>
  <si>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</si>
  <si>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</si>
  <si>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</si>
  <si>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</si>
  <si>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</si>
  <si>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</si>
  <si>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</si>
  <si>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</si>
  <si>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</si>
  <si>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</si>
  <si>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</si>
  <si>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</si>
  <si>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</si>
  <si>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</si>
  <si>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</si>
  <si>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</si>
  <si>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</si>
  <si>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</si>
  <si>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</si>
  <si>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</si>
  <si>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</si>
  <si>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</si>
  <si>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</si>
  <si>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</si>
  <si>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</si>
  <si>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</si>
  <si>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</si>
  <si>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</si>
  <si>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</si>
  <si>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</si>
  <si>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</si>
  <si>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</si>
  <si>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</si>
  <si>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</si>
  <si>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</si>
  <si>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</si>
  <si>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</si>
  <si>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</si>
  <si>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</si>
  <si>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</si>
  <si>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</si>
  <si>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</si>
  <si>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</si>
  <si>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</si>
  <si>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</si>
  <si>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</si>
  <si>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</si>
  <si>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</si>
  <si>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</si>
  <si>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</si>
  <si>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</si>
  <si>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</si>
  <si>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</si>
  <si>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</si>
  <si>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</si>
  <si>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</si>
  <si>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</si>
  <si>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</si>
  <si>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</si>
  <si>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</si>
  <si>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</si>
  <si>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</si>
  <si>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</si>
  <si>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</si>
  <si>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</si>
  <si>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</si>
  <si>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</si>
  <si>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</si>
  <si>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</si>
  <si>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</si>
  <si>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</si>
  <si>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</si>
  <si>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</si>
  <si>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</si>
  <si>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</si>
  <si>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</si>
  <si>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</si>
  <si>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</si>
  <si>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</si>
  <si>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</si>
  <si>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</si>
  <si>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</si>
  <si>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</si>
  <si>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</si>
  <si>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</si>
  <si>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</si>
  <si>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</si>
  <si>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</si>
  <si>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</si>
  <si>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</si>
  <si>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</si>
  <si>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</si>
  <si>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</si>
  <si>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</si>
  <si>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</si>
  <si>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</si>
  <si>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</si>
  <si>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</si>
  <si>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</si>
  <si>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</si>
  <si>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</si>
  <si>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</si>
  <si>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</si>
  <si>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</si>
  <si>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</si>
  <si>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</si>
  <si>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</si>
  <si>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</si>
  <si>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</si>
  <si>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</si>
  <si>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</si>
  <si>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</si>
  <si>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</si>
  <si>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</si>
  <si>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</si>
  <si>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</si>
  <si>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</si>
  <si>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</si>
  <si>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</si>
  <si>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</si>
  <si>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</si>
  <si>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</si>
  <si>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</si>
  <si>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</si>
  <si>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</si>
  <si>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</si>
  <si>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</si>
  <si>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</si>
  <si>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</si>
  <si>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</si>
  <si>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</si>
  <si>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</si>
  <si>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</si>
  <si>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</si>
  <si>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</si>
  <si>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</si>
  <si>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</si>
  <si>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</si>
  <si>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</si>
  <si>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</si>
  <si>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</si>
  <si>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</si>
  <si>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</si>
  <si>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</si>
  <si>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</si>
  <si>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</si>
  <si>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</si>
  <si>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</si>
  <si>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</si>
  <si>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</si>
  <si>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</si>
  <si>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</si>
  <si>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</si>
  <si>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</si>
  <si>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</si>
  <si>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</si>
  <si>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</si>
  <si>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</si>
  <si>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</si>
  <si>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</si>
  <si>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</si>
  <si>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</si>
  <si>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</si>
  <si>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</si>
  <si>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</si>
  <si>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</si>
  <si>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</si>
  <si>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</si>
  <si>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</si>
  <si>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</si>
  <si>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</si>
  <si>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</si>
  <si>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</si>
  <si>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</si>
  <si>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</si>
  <si>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</si>
  <si>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</si>
  <si>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</si>
  <si>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</si>
  <si>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</si>
  <si>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</si>
  <si>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</si>
  <si>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</si>
  <si>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</si>
  <si>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</si>
  <si>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</si>
  <si>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</si>
  <si>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</si>
  <si>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</si>
  <si>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</si>
  <si>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</si>
  <si>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</si>
  <si>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</si>
  <si>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</si>
  <si>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</si>
  <si>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</si>
  <si>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</si>
  <si>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</si>
  <si>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</si>
  <si>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</si>
  <si>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</si>
  <si>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</si>
  <si>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</si>
  <si>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</si>
  <si>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</si>
  <si>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</si>
  <si>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</si>
  <si>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</si>
  <si>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</si>
  <si>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</si>
  <si>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</si>
  <si>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</si>
  <si>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</si>
  <si>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</si>
  <si>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</si>
  <si>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</si>
  <si>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</si>
  <si>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</si>
  <si>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</si>
  <si>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</si>
  <si>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</si>
  <si>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</si>
  <si>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</si>
  <si>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</si>
  <si>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</si>
  <si>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</si>
  <si>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</si>
  <si>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</si>
  <si>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</si>
  <si>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</si>
  <si>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</si>
  <si>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</si>
  <si>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</si>
  <si>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</si>
  <si>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</si>
  <si>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</si>
  <si>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</si>
  <si>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</si>
  <si>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</si>
  <si>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</si>
  <si>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</si>
  <si>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</si>
  <si>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</si>
  <si>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</si>
  <si>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</si>
  <si>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</si>
  <si>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</si>
  <si>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</si>
  <si>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</si>
  <si>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</si>
  <si>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</si>
  <si>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</si>
  <si>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</si>
  <si>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</si>
  <si>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</si>
  <si>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</si>
  <si>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</si>
  <si>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</si>
  <si>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</si>
  <si>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</si>
  <si>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</si>
  <si>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</si>
  <si>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</si>
  <si>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</si>
  <si>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</si>
  <si>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</si>
  <si>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</si>
  <si>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</si>
  <si>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</si>
  <si>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</si>
  <si>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</si>
  <si>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</si>
  <si>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</si>
  <si>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</si>
  <si>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</si>
  <si>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</si>
  <si>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</si>
  <si>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</si>
  <si>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</si>
  <si>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</si>
  <si>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</si>
  <si>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</si>
  <si>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</si>
  <si>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</si>
  <si>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</si>
  <si>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</si>
  <si>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</si>
  <si>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</si>
  <si>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</si>
  <si>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</si>
  <si>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</si>
  <si>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</si>
  <si>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</si>
  <si>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</si>
  <si>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</si>
  <si>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</si>
  <si>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</si>
  <si>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</si>
  <si>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</si>
  <si>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</si>
  <si>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</si>
  <si>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</si>
  <si>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</si>
  <si>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</si>
  <si>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</si>
  <si>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</si>
  <si>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</si>
  <si>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</si>
  <si>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</si>
  <si>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</si>
  <si>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</si>
  <si>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</si>
  <si>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</si>
  <si>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</si>
  <si>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</si>
  <si>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</si>
  <si>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</si>
  <si>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</si>
  <si>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</si>
  <si>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</si>
  <si>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</si>
  <si>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</si>
  <si>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</si>
  <si>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</si>
  <si>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</si>
  <si>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</si>
  <si>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</si>
  <si>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</si>
  <si>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</si>
  <si>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</si>
  <si>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</si>
  <si>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</si>
  <si>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</si>
  <si>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</si>
  <si>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</si>
  <si>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</si>
  <si>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</si>
  <si>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</si>
  <si>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</si>
  <si>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</si>
  <si>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</si>
  <si>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</si>
  <si>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</si>
  <si>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</si>
  <si>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</si>
  <si>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</si>
  <si>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</si>
  <si>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</si>
  <si>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</si>
  <si>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</si>
  <si>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</si>
  <si>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</si>
  <si>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</si>
  <si>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</si>
  <si>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</si>
  <si>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</si>
  <si>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</si>
  <si>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</si>
  <si>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</si>
  <si>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</si>
  <si>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</si>
  <si>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</si>
  <si>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</si>
  <si>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</si>
  <si>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</si>
  <si>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</si>
  <si>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</si>
  <si>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</si>
  <si>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</si>
  <si>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</si>
  <si>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</si>
  <si>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</si>
  <si>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</si>
  <si>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</si>
  <si>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</si>
  <si>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</si>
  <si>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</si>
  <si>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</si>
  <si>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</si>
  <si>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</si>
  <si>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</si>
  <si>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</si>
  <si>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</si>
  <si>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</si>
  <si>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</si>
  <si>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</si>
  <si>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</si>
  <si>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</si>
  <si>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</si>
  <si>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</si>
  <si>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</si>
  <si>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</si>
  <si>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</si>
  <si>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</si>
  <si>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</si>
  <si>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</si>
  <si>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</si>
  <si>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</si>
  <si>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</si>
  <si>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</si>
  <si>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</si>
  <si>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</si>
  <si>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</si>
  <si>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</si>
  <si>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</si>
  <si>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</si>
  <si>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</si>
  <si>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</si>
  <si>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</si>
  <si>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</si>
  <si>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</si>
  <si>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</si>
  <si>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</si>
  <si>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</si>
  <si>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</si>
  <si>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</si>
  <si>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</si>
  <si>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</si>
  <si>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</si>
  <si>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</si>
  <si>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</si>
  <si>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</si>
  <si>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</si>
  <si>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</si>
  <si>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</si>
  <si>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</si>
  <si>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</si>
  <si>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</si>
  <si>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</si>
  <si>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</si>
  <si>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</si>
  <si>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</si>
  <si>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</si>
  <si>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</si>
  <si>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</si>
  <si>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</si>
  <si>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</si>
  <si>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</si>
  <si>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</si>
  <si>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</si>
  <si>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</si>
  <si>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</si>
  <si>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</si>
  <si>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</si>
  <si>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</si>
  <si>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</si>
  <si>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</si>
  <si>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</si>
  <si>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</si>
  <si>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</si>
  <si>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</si>
  <si>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</si>
  <si>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</si>
  <si>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</si>
  <si>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</si>
  <si>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</si>
  <si>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</si>
  <si>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</si>
  <si>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</si>
  <si>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</si>
  <si>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</si>
  <si>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</si>
  <si>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</si>
  <si>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</si>
  <si>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</si>
  <si>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</si>
  <si>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</si>
  <si>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</si>
  <si>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</si>
  <si>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</si>
  <si>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</si>
  <si>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</si>
  <si>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</si>
  <si>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</si>
  <si>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</si>
  <si>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</si>
  <si>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</si>
  <si>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</si>
  <si>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</si>
  <si>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</si>
  <si>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</si>
  <si>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</si>
  <si>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</si>
  <si>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</si>
  <si>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</si>
  <si>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</si>
  <si>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</si>
  <si>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</si>
  <si>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</si>
  <si>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</si>
  <si>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</si>
  <si>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</si>
  <si>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</si>
  <si>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</si>
  <si>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</si>
  <si>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</si>
  <si>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</si>
  <si>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</si>
  <si>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</si>
  <si>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</si>
  <si>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</si>
  <si>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</si>
  <si>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</si>
  <si>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</si>
  <si>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</si>
  <si>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</si>
  <si>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</si>
  <si>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</si>
  <si>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</si>
  <si>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</si>
  <si>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</si>
  <si>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</si>
  <si>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</si>
  <si>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</si>
  <si>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</si>
  <si>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</si>
  <si>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</si>
  <si>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</si>
  <si>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</si>
  <si>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</si>
  <si>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</si>
  <si>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</si>
  <si>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</si>
  <si>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</si>
  <si>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</si>
  <si>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</si>
  <si>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</si>
  <si>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</si>
  <si>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</si>
  <si>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</si>
  <si>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</si>
  <si>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</si>
  <si>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</si>
  <si>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</si>
  <si>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</si>
  <si>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</si>
  <si>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</si>
  <si>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</si>
  <si>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</si>
  <si>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</si>
  <si>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</si>
  <si>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</si>
  <si>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</si>
  <si>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</si>
  <si>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</si>
  <si>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</si>
  <si>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</si>
  <si>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</si>
  <si>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</si>
  <si>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</si>
  <si>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</si>
  <si>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</si>
  <si>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</si>
  <si>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</si>
  <si>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</si>
  <si>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</si>
  <si>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</si>
  <si>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</si>
  <si>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</si>
  <si>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</si>
  <si>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</si>
  <si>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</si>
  <si>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</si>
  <si>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</si>
  <si>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</si>
  <si>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</si>
  <si>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</si>
  <si>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</si>
  <si>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</si>
  <si>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</si>
  <si>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</si>
  <si>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</si>
  <si>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</si>
  <si>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</si>
  <si>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</si>
  <si>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</si>
  <si>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</si>
  <si>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</si>
  <si>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</si>
  <si>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</si>
  <si>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</si>
  <si>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</si>
  <si>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</si>
  <si>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</si>
  <si>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</si>
  <si>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</si>
  <si>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</si>
  <si>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</si>
  <si>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</si>
  <si>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</si>
  <si>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</si>
  <si>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</si>
  <si>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</si>
  <si>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</si>
  <si>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</si>
  <si>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</si>
  <si>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</si>
  <si>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</si>
  <si>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</si>
  <si>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</si>
  <si>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</si>
  <si>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</si>
  <si>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</si>
  <si>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</si>
  <si>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</si>
  <si>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</si>
  <si>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</si>
  <si>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</si>
  <si>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</si>
  <si>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</si>
  <si>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</si>
  <si>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</si>
  <si>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</si>
  <si>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</si>
  <si>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</si>
  <si>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</si>
  <si>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</si>
  <si>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</si>
  <si>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</si>
  <si>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</si>
  <si>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</si>
  <si>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</si>
  <si>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</si>
  <si>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</si>
  <si>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</si>
  <si>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</si>
  <si>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</si>
  <si>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</si>
  <si>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</si>
  <si>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</si>
  <si>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</si>
  <si>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</si>
  <si>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</si>
  <si>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</si>
  <si>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</si>
  <si>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</si>
  <si>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</si>
  <si>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</si>
  <si>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</si>
  <si>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</si>
  <si>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</si>
  <si>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</si>
  <si>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</si>
  <si>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</si>
  <si>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</si>
  <si>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</si>
  <si>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</si>
  <si>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</si>
  <si>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</si>
  <si>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</si>
  <si>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</si>
  <si>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</si>
  <si>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</si>
  <si>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</si>
  <si>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</si>
  <si>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</si>
  <si>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</si>
  <si>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</si>
  <si>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</si>
  <si>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</si>
  <si>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</si>
  <si>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</si>
  <si>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</si>
  <si>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</si>
  <si>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</si>
  <si>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</si>
  <si>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</si>
  <si>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</si>
  <si>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</si>
  <si>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</si>
  <si>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</si>
  <si>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</si>
  <si>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</si>
  <si>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</si>
  <si>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</si>
  <si>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</si>
  <si>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</si>
  <si>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</si>
  <si>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</si>
  <si>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</si>
  <si>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</si>
  <si>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</si>
  <si>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</si>
  <si>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</si>
  <si>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</si>
  <si>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</si>
  <si>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</si>
  <si>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</si>
  <si>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</si>
  <si>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</si>
  <si>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</si>
  <si>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</si>
  <si>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</si>
  <si>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</si>
  <si>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</si>
  <si>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</si>
  <si>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</si>
  <si>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</si>
  <si>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</si>
  <si>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</si>
  <si>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</si>
  <si>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</si>
  <si>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</si>
  <si>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</si>
  <si>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</si>
  <si>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</si>
  <si>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</si>
  <si>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</si>
  <si>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</si>
  <si>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</si>
  <si>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</si>
  <si>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</si>
  <si>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</si>
  <si>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</si>
  <si>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</si>
  <si>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</si>
  <si>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</si>
  <si>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</si>
  <si>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</si>
  <si>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</si>
  <si>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</si>
  <si>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</si>
  <si>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</si>
  <si>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</si>
  <si>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</si>
  <si>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</si>
  <si>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</si>
  <si>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</si>
  <si>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</si>
  <si>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</si>
  <si>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</si>
  <si>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</si>
  <si>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</si>
  <si>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</si>
  <si>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</si>
  <si>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</si>
  <si>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</si>
  <si>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</si>
  <si>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</si>
  <si>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</si>
  <si>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</si>
  <si>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</si>
  <si>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</si>
  <si>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</si>
  <si>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</si>
  <si>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</si>
  <si>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</si>
  <si>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</si>
  <si>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</si>
  <si>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</si>
  <si>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</si>
  <si>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</si>
  <si>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</si>
  <si>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</si>
  <si>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</si>
  <si>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</si>
  <si>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</si>
  <si>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</si>
  <si>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</si>
  <si>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</si>
  <si>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</si>
  <si>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</si>
  <si>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</si>
  <si>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</si>
  <si>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</si>
  <si>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</si>
  <si>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</si>
  <si>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</si>
  <si>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</si>
  <si>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</si>
  <si>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</si>
  <si>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</si>
  <si>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</si>
  <si>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</si>
  <si>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</si>
  <si>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</si>
  <si>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</si>
  <si>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</si>
  <si>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</si>
  <si>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</si>
  <si>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</si>
  <si>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</si>
  <si>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</si>
  <si>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</si>
  <si>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</si>
  <si>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</si>
  <si>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</si>
  <si>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</si>
  <si>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</si>
  <si>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</si>
  <si>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</si>
  <si>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</si>
  <si>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</si>
  <si>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</si>
  <si>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</si>
  <si>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</si>
  <si>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</si>
  <si>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</si>
  <si>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</si>
  <si>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</si>
  <si>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</si>
  <si>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</si>
  <si>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</si>
  <si>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</si>
  <si>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</si>
  <si>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</si>
  <si>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</si>
  <si>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</si>
  <si>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</si>
  <si>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</si>
  <si>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</si>
  <si>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</si>
  <si>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</si>
  <si>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</si>
  <si>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</si>
  <si>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</si>
  <si>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</si>
  <si>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</si>
  <si>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</si>
  <si>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</si>
  <si>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</si>
  <si>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</si>
  <si>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</si>
  <si>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</si>
  <si>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</si>
  <si>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</si>
  <si>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</si>
  <si>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</si>
  <si>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</si>
  <si>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</si>
  <si>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</si>
  <si>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</si>
  <si>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</si>
  <si>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</si>
  <si>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</si>
  <si>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</si>
  <si>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</si>
  <si>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</si>
  <si>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</si>
  <si>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</si>
  <si>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</si>
  <si>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</si>
  <si>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</si>
  <si>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</si>
  <si>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</si>
  <si>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</si>
  <si>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</si>
  <si>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</si>
  <si>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</si>
  <si>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</si>
  <si>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</si>
  <si>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</si>
  <si>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</si>
  <si>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</si>
  <si>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</si>
  <si>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</si>
  <si>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</si>
  <si>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</si>
  <si>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</si>
  <si>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</si>
  <si>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</si>
  <si>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</si>
  <si>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</si>
  <si>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</si>
  <si>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</si>
  <si>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</si>
  <si>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</si>
  <si>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</si>
  <si>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</si>
  <si>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</si>
  <si>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</si>
  <si>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</si>
  <si>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</si>
  <si>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</si>
  <si>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</si>
  <si>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</si>
  <si>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</si>
  <si>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</si>
  <si>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</si>
  <si>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</si>
  <si>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</si>
  <si>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</si>
  <si>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</si>
  <si>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</si>
  <si>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</si>
  <si>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</si>
  <si>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</si>
  <si>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</si>
  <si>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</si>
  <si>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</si>
  <si>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</si>
  <si>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</si>
  <si>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</si>
  <si>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</si>
  <si>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</si>
  <si>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</si>
  <si>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</si>
  <si>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</si>
  <si>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</si>
  <si>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</si>
  <si>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</si>
  <si>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</si>
  <si>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</si>
  <si>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</si>
  <si>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</si>
  <si>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</si>
  <si>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</si>
  <si>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</si>
  <si>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</si>
  <si>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</si>
  <si>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</si>
  <si>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</si>
  <si>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</si>
  <si>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</si>
  <si>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</si>
  <si>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</si>
  <si>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</si>
  <si>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</si>
  <si>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</si>
  <si>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</si>
  <si>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</si>
  <si>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</si>
  <si>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</si>
  <si>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</si>
  <si>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</si>
  <si>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</si>
  <si>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</si>
  <si>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</si>
  <si>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</si>
  <si>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</si>
  <si>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</si>
  <si>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</si>
  <si>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</si>
  <si>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</si>
  <si>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</si>
  <si>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</si>
  <si>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</si>
  <si>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</si>
  <si>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</si>
  <si>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</si>
  <si>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</si>
  <si>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</si>
  <si>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</si>
  <si>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</si>
  <si>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</si>
  <si>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</si>
  <si>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</si>
  <si>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</si>
  <si>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</si>
  <si>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</si>
  <si>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</si>
  <si>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</si>
  <si>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</si>
  <si>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</si>
  <si>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</si>
  <si>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</si>
  <si>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</si>
  <si>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</si>
  <si>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</si>
  <si>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</si>
  <si>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</si>
  <si>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</si>
  <si>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</si>
  <si>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</si>
  <si>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</si>
  <si>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</si>
  <si>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</si>
  <si>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</si>
  <si>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</si>
  <si>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</si>
  <si>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</si>
  <si>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</si>
  <si>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</si>
  <si>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</si>
  <si>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</si>
  <si>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</si>
  <si>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</si>
  <si>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</si>
  <si>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</si>
  <si>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</si>
  <si>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</si>
  <si>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</si>
  <si>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</si>
  <si>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</si>
  <si>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</si>
  <si>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</si>
  <si>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</si>
  <si>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</si>
  <si>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</si>
  <si>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</si>
  <si>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</si>
  <si>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</si>
  <si>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</si>
  <si>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</si>
  <si>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</si>
  <si>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</si>
  <si>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</si>
  <si>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</si>
  <si>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</si>
  <si>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</si>
  <si>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</si>
  <si>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</si>
  <si>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</si>
  <si>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</si>
  <si>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</si>
  <si>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</si>
  <si>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</si>
  <si>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</si>
  <si>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</si>
  <si>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</si>
  <si>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</si>
  <si>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</si>
  <si>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</si>
  <si>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</si>
  <si>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</si>
  <si>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</si>
  <si>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</si>
  <si>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</si>
  <si>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</si>
  <si>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</si>
  <si>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</si>
  <si>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</si>
  <si>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</si>
  <si>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</si>
  <si>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</si>
  <si>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</si>
  <si>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</si>
  <si>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</si>
  <si>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</si>
  <si>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</si>
  <si>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</si>
  <si>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</si>
  <si>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</si>
  <si>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</si>
  <si>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</si>
  <si>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</si>
  <si>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</si>
  <si>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</si>
  <si>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</si>
  <si>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</si>
  <si>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</si>
  <si>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</si>
  <si>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</si>
  <si>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</si>
  <si>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</si>
  <si>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</si>
  <si>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</si>
  <si>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</si>
  <si>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</si>
  <si>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</si>
  <si>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</si>
  <si>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</si>
  <si>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</si>
  <si>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</si>
  <si>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</si>
  <si>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</si>
  <si>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</si>
  <si>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</si>
  <si>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</si>
  <si>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</si>
  <si>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</si>
  <si>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</si>
  <si>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</si>
  <si>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</si>
  <si>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</si>
  <si>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</si>
  <si>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</si>
  <si>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</si>
  <si>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</si>
  <si>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</si>
  <si>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</si>
  <si>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</si>
  <si>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</si>
  <si>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</si>
  <si>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</si>
  <si>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</si>
  <si>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</si>
  <si>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</si>
  <si>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</si>
  <si>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</si>
  <si>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</si>
  <si>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</si>
  <si>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</si>
  <si>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</si>
  <si>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</si>
  <si>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</si>
  <si>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</si>
  <si>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</si>
  <si>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</si>
  <si>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</si>
  <si>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</si>
  <si>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</si>
  <si>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</si>
  <si>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</si>
  <si>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</si>
  <si>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</si>
  <si>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</si>
  <si>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</si>
  <si>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</si>
  <si>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</si>
  <si>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</si>
  <si>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</si>
  <si>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</si>
  <si>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</si>
  <si>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</si>
  <si>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</si>
  <si>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</si>
  <si>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</si>
  <si>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</si>
  <si>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</si>
  <si>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</si>
  <si>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</si>
  <si>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</si>
  <si>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</si>
  <si>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</si>
  <si>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</si>
  <si>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</si>
  <si>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</si>
  <si>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</si>
  <si>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</si>
  <si>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</si>
  <si>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</si>
  <si>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</si>
  <si>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</si>
  <si>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</si>
  <si>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</si>
  <si>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</si>
  <si>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</si>
  <si>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</si>
  <si>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</si>
  <si>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</si>
  <si>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</si>
  <si>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</si>
  <si>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</si>
  <si>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</si>
  <si>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</si>
  <si>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</si>
  <si>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</si>
  <si>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</si>
  <si>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</si>
  <si>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</si>
  <si>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</si>
  <si>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</si>
  <si>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</si>
  <si>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</si>
  <si>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</si>
  <si>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</si>
  <si>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</si>
  <si>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</si>
  <si>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</si>
  <si>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</si>
  <si>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</si>
  <si>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</si>
  <si>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</si>
  <si>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</si>
  <si>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</si>
  <si>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</si>
  <si>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</si>
  <si>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</si>
  <si>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</si>
  <si>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</si>
  <si>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</si>
  <si>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</si>
  <si>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</si>
  <si>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</si>
  <si>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</si>
  <si>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</si>
  <si>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</si>
  <si>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</si>
  <si>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</si>
  <si>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</si>
  <si>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</si>
  <si>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</si>
  <si>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</si>
  <si>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</si>
  <si>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</si>
  <si>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</si>
  <si>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</si>
  <si>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</si>
  <si>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</si>
  <si>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</si>
  <si>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</si>
  <si>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</si>
  <si>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</si>
  <si>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</si>
  <si>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</si>
  <si>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</si>
  <si>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</si>
  <si>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</si>
  <si>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</si>
  <si>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</si>
  <si>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</si>
  <si>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</si>
  <si>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</si>
  <si>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</si>
  <si>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</si>
  <si>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</si>
  <si>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</si>
  <si>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</si>
  <si>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</si>
  <si>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</si>
  <si>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</si>
  <si>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</si>
  <si>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</si>
  <si>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</si>
  <si>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</si>
  <si>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</si>
  <si>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</si>
  <si>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</si>
  <si>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</si>
  <si>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</si>
  <si>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</si>
  <si>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</si>
  <si>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</si>
  <si>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</si>
  <si>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</si>
  <si>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</si>
  <si>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</si>
  <si>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</si>
  <si>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</si>
  <si>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</si>
  <si>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</si>
  <si>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</si>
  <si>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</si>
  <si>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</si>
  <si>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</si>
  <si>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</si>
  <si>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</si>
  <si>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</si>
  <si>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</si>
  <si>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</si>
  <si>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</si>
  <si>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</si>
  <si>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</si>
  <si>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</si>
  <si>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</si>
  <si>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</si>
  <si>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</si>
  <si>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</si>
  <si>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</si>
  <si>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</si>
  <si>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</si>
  <si>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</si>
  <si>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</si>
  <si>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</si>
  <si>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</si>
  <si>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</si>
  <si>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</si>
  <si>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</si>
  <si>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</si>
  <si>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</si>
  <si>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</si>
  <si>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</si>
  <si>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</si>
  <si>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</si>
  <si>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</si>
  <si>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</si>
  <si>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</si>
  <si>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</si>
  <si>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</si>
  <si>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</si>
  <si>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</si>
  <si>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</si>
  <si>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</si>
  <si>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</si>
  <si>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</si>
  <si>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</si>
  <si>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</si>
  <si>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</si>
  <si>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</si>
  <si>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</si>
  <si>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</si>
  <si>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</si>
  <si>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</si>
  <si>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</si>
  <si>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</si>
  <si>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</si>
  <si>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</si>
  <si>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</si>
  <si>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</si>
  <si>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</si>
  <si>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</si>
  <si>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</si>
  <si>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</si>
  <si>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</si>
  <si>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</si>
  <si>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</si>
  <si>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</si>
  <si>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</si>
  <si>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</si>
  <si>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</si>
  <si>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</si>
  <si>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</si>
  <si>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</si>
  <si>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</si>
  <si>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</si>
  <si>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</si>
  <si>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</si>
  <si>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</si>
  <si>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</si>
  <si>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</si>
  <si>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</si>
  <si>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</si>
  <si>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</si>
  <si>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</si>
  <si>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</si>
  <si>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</si>
  <si>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</si>
  <si>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</si>
  <si>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</si>
  <si>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</si>
  <si>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</si>
  <si>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</si>
  <si>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</si>
  <si>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</si>
  <si>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</si>
  <si>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</si>
  <si>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</si>
  <si>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</si>
  <si>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</si>
  <si>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</si>
  <si>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</si>
  <si>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</si>
  <si>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</si>
  <si>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</si>
  <si>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</si>
  <si>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</si>
  <si>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</si>
  <si>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</si>
  <si>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</si>
  <si>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</si>
  <si>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</si>
  <si>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</si>
  <si>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</si>
  <si>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</si>
  <si>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</si>
  <si>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</si>
  <si>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</si>
  <si>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</si>
  <si>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</si>
  <si>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</si>
  <si>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</si>
  <si>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</si>
  <si>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</si>
  <si>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</si>
  <si>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</si>
  <si>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</si>
  <si>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</si>
  <si>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</si>
  <si>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</si>
  <si>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</si>
  <si>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</si>
  <si>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</si>
  <si>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</si>
  <si>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</si>
  <si>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</si>
  <si>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</si>
  <si>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</si>
  <si>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</si>
  <si>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</si>
  <si>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</si>
  <si>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</si>
  <si>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</si>
  <si>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</si>
  <si>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</si>
  <si>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</si>
  <si>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</si>
  <si>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</si>
  <si>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</si>
  <si>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</si>
  <si>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</si>
  <si>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</si>
  <si>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</si>
  <si>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</si>
  <si>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</si>
  <si>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</si>
  <si>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</si>
  <si>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</si>
  <si>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</si>
  <si>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</si>
  <si>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</si>
  <si>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</si>
  <si>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</si>
  <si>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</si>
  <si>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</si>
  <si>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</si>
  <si>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</si>
  <si>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</si>
  <si>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</si>
  <si>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</si>
  <si>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</si>
  <si>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</si>
  <si>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</si>
  <si>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</si>
  <si>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</si>
  <si>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</si>
  <si>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</si>
  <si>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</si>
  <si>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</si>
  <si>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</si>
  <si>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</si>
  <si>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</si>
  <si>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</si>
  <si>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</si>
  <si>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</si>
  <si>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</si>
  <si>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</si>
  <si>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</si>
  <si>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</si>
  <si>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</si>
  <si>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</si>
  <si>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</si>
  <si>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</si>
  <si>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</si>
  <si>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</si>
  <si>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</si>
  <si>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</si>
  <si>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</si>
  <si>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</si>
  <si>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</si>
  <si>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</si>
  <si>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</si>
  <si>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</si>
  <si>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</si>
  <si>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</si>
  <si>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</si>
  <si>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</si>
  <si>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</si>
  <si>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</si>
  <si>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</si>
  <si>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</si>
  <si>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</si>
  <si>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</si>
  <si>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</si>
  <si>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</si>
  <si>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</si>
  <si>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</si>
  <si>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</si>
  <si>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</si>
  <si>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</si>
  <si>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</si>
  <si>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</si>
  <si>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</si>
  <si>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</si>
  <si>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</si>
  <si>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</si>
  <si>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</si>
  <si>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</si>
  <si>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</si>
  <si>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</si>
  <si>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</si>
  <si>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</si>
  <si>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</si>
  <si>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</si>
  <si>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</si>
  <si>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</si>
  <si>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</si>
  <si>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</si>
  <si>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</si>
  <si>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</si>
  <si>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</si>
  <si>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</si>
  <si>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</si>
  <si>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</si>
  <si>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</si>
  <si>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</si>
  <si>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</si>
  <si>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</si>
  <si>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</si>
  <si>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</si>
  <si>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</si>
  <si>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</si>
  <si>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</si>
  <si>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</si>
  <si>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</si>
  <si>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</si>
  <si>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</si>
  <si>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</si>
  <si>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</si>
  <si>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</si>
  <si>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</si>
  <si>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</si>
  <si>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</si>
  <si>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</si>
  <si>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</si>
  <si>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</si>
  <si>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</si>
  <si>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</si>
  <si>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</si>
  <si>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</si>
  <si>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</si>
  <si>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</si>
  <si>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</si>
  <si>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</si>
  <si>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</si>
  <si>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</si>
  <si>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</si>
  <si>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</si>
  <si>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</si>
  <si>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</si>
  <si>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</si>
  <si>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</si>
  <si>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</si>
  <si>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</si>
  <si>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</si>
  <si>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</si>
  <si>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</si>
  <si>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</si>
  <si>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</si>
  <si>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</si>
  <si>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</si>
  <si>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</si>
  <si>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</si>
  <si>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</si>
  <si>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</si>
  <si>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</si>
  <si>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</si>
  <si>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</si>
  <si>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</si>
  <si>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</si>
  <si>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</si>
  <si>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</si>
  <si>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</si>
  <si>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</si>
  <si>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</si>
  <si>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</si>
  <si>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</si>
  <si>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</si>
  <si>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</si>
  <si>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</si>
  <si>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</si>
  <si>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</si>
  <si>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</si>
  <si>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</si>
  <si>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</si>
  <si>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</si>
  <si>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</si>
  <si>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</si>
  <si>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</si>
  <si>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</si>
  <si>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</si>
  <si>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</si>
  <si>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</si>
  <si>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</si>
  <si>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</si>
  <si>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</si>
  <si>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</si>
  <si>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</si>
  <si>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</si>
  <si>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</si>
  <si>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</si>
  <si>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</si>
  <si>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</si>
  <si>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</si>
  <si>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</si>
  <si>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</si>
  <si>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</si>
  <si>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</si>
  <si>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</si>
  <si>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</si>
  <si>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</si>
  <si>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</si>
  <si>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</si>
  <si>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</si>
  <si>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</si>
  <si>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</si>
  <si>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</si>
  <si>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</si>
  <si>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</si>
  <si>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</si>
  <si>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</si>
  <si>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</si>
  <si>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</si>
  <si>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</si>
  <si>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</si>
  <si>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</si>
  <si>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</si>
  <si>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</si>
  <si>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</si>
  <si>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</si>
  <si>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</si>
  <si>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</si>
  <si>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</si>
  <si>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</si>
  <si>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</si>
  <si>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</si>
  <si>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</si>
  <si>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</si>
  <si>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</si>
  <si>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</si>
  <si>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</si>
  <si>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</si>
  <si>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</si>
  <si>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</si>
  <si>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</si>
  <si>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</si>
  <si>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</si>
  <si>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</si>
  <si>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</si>
  <si>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</si>
  <si>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</si>
  <si>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</si>
  <si>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</si>
  <si>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</si>
  <si>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</si>
  <si>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</si>
  <si>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</si>
  <si>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</si>
  <si>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</si>
  <si>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</si>
  <si>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</si>
  <si>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</si>
  <si>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</si>
  <si>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</si>
  <si>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</si>
  <si>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</si>
  <si>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</si>
  <si>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</si>
  <si>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</si>
  <si>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</si>
  <si>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</si>
  <si>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</si>
  <si>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</si>
  <si>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</si>
  <si>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</si>
  <si>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</si>
  <si>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</si>
  <si>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</si>
  <si>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</si>
  <si>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</si>
  <si>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</si>
  <si>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</si>
  <si>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</si>
  <si>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</si>
  <si>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</si>
  <si>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</si>
  <si>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</si>
  <si>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</si>
  <si>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</si>
  <si>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</si>
  <si>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</si>
  <si>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</si>
  <si>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</si>
  <si>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</si>
  <si>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</si>
  <si>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</si>
  <si>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</si>
  <si>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</si>
  <si>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</si>
  <si>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</si>
  <si>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</si>
  <si>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</si>
  <si>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</si>
  <si>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</si>
  <si>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</si>
  <si>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</si>
  <si>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</si>
  <si>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</si>
  <si>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</si>
  <si>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</si>
  <si>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</si>
  <si>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</si>
  <si>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</si>
  <si>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</si>
  <si>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</si>
  <si>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</si>
  <si>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</si>
  <si>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</si>
  <si>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</si>
  <si>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</si>
  <si>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</si>
  <si>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</si>
  <si>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</si>
  <si>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</si>
  <si>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</si>
  <si>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</si>
  <si>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</si>
  <si>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</si>
  <si>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</si>
  <si>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</si>
  <si>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</si>
  <si>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</si>
  <si>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</si>
  <si>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</si>
  <si>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</si>
  <si>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</si>
  <si>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</si>
  <si>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</si>
  <si>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</si>
  <si>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</si>
  <si>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</si>
  <si>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</si>
  <si>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</si>
  <si>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</si>
  <si>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</si>
  <si>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</si>
  <si>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</si>
  <si>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</si>
  <si>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</si>
  <si>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</si>
  <si>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</si>
  <si>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</si>
  <si>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</si>
  <si>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</si>
  <si>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</si>
  <si>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</si>
  <si>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</si>
  <si>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</si>
  <si>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</si>
  <si>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</si>
  <si>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</si>
  <si>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</si>
  <si>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</si>
  <si>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</si>
  <si>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</si>
  <si>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</si>
  <si>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</si>
  <si>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</si>
  <si>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</si>
  <si>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</si>
  <si>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</si>
  <si>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</si>
  <si>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</si>
  <si>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</si>
  <si>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</si>
  <si>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</si>
  <si>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</si>
  <si>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</si>
  <si>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</si>
  <si>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</si>
  <si>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</si>
  <si>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</si>
  <si>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</si>
  <si>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</si>
  <si>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</si>
  <si>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</si>
  <si>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</si>
  <si>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</si>
  <si>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</si>
  <si>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</si>
  <si>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</si>
  <si>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</si>
  <si>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</si>
  <si>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</si>
  <si>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</si>
  <si>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</si>
  <si>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</si>
  <si>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</si>
  <si>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</si>
  <si>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</si>
  <si>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</si>
  <si>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</si>
  <si>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</si>
  <si>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</si>
  <si>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</si>
  <si>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</si>
  <si>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</si>
  <si>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</si>
  <si>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</si>
  <si>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</si>
  <si>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</si>
  <si>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</si>
  <si>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</si>
  <si>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</si>
  <si>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</si>
  <si>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</si>
  <si>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</si>
  <si>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</si>
  <si>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</si>
  <si>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</si>
  <si>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</si>
  <si>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</si>
  <si>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</si>
  <si>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</si>
  <si>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</si>
  <si>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</si>
  <si>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</si>
  <si>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</si>
  <si>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</si>
  <si>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</si>
  <si>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</si>
  <si>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</si>
  <si>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</si>
  <si>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</si>
  <si>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</si>
  <si>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</si>
  <si>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</si>
  <si>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</si>
  <si>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</si>
  <si>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</si>
  <si>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</si>
  <si>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</si>
  <si>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</si>
  <si>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</si>
  <si>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</si>
  <si>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</si>
  <si>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</si>
  <si>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</si>
  <si>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</si>
  <si>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</si>
  <si>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</si>
  <si>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</si>
  <si>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</si>
  <si>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</si>
  <si>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</si>
  <si>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</si>
  <si>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</si>
  <si>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</si>
  <si>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</si>
  <si>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</si>
  <si>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</si>
  <si>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</si>
  <si>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</si>
  <si>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</si>
  <si>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</si>
  <si>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</si>
  <si>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</si>
  <si>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</si>
  <si>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</si>
  <si>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</si>
  <si>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</si>
  <si>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</si>
  <si>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</si>
  <si>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</si>
  <si>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</si>
  <si>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</si>
  <si>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</si>
  <si>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</si>
  <si>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</si>
  <si>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</si>
  <si>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</si>
  <si>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</si>
  <si>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</si>
  <si>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</si>
  <si>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</si>
  <si>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</si>
  <si>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</si>
  <si>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</si>
  <si>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</si>
  <si>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</si>
  <si>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</si>
  <si>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</si>
  <si>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</si>
  <si>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</si>
  <si>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</si>
  <si>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</si>
  <si>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</si>
  <si>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</si>
  <si>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</si>
  <si>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</si>
  <si>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</si>
  <si>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</si>
  <si>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</si>
  <si>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</si>
  <si>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</si>
  <si>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</si>
  <si>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</si>
  <si>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</si>
  <si>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</si>
  <si>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</si>
  <si>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</si>
  <si>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</si>
  <si>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</si>
  <si>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</si>
  <si>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</si>
  <si>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</si>
  <si>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</si>
  <si>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</si>
  <si>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</si>
  <si>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</si>
  <si>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</si>
  <si>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</si>
  <si>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</si>
  <si>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</si>
  <si>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</si>
  <si>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</si>
  <si>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</si>
  <si>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</si>
  <si>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</si>
  <si>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</si>
  <si>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</si>
  <si>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</si>
  <si>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</si>
  <si>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</si>
  <si>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</si>
  <si>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</si>
  <si>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</si>
  <si>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</si>
  <si>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</si>
  <si>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</si>
  <si>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</si>
  <si>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</si>
  <si>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</si>
  <si>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</si>
  <si>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</si>
  <si>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</si>
  <si>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</si>
  <si>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</si>
  <si>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</si>
  <si>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</si>
  <si>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</si>
  <si>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</si>
  <si>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</si>
  <si>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</si>
  <si>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</si>
  <si>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</si>
  <si>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</si>
  <si>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</si>
  <si>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</si>
  <si>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</si>
  <si>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</si>
  <si>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</si>
  <si>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</si>
  <si>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</si>
  <si>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</si>
  <si>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</si>
  <si>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</si>
  <si>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</si>
  <si>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</si>
  <si>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</si>
  <si>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</si>
  <si>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</si>
  <si>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</si>
  <si>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</si>
  <si>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</si>
  <si>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</si>
  <si>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</si>
  <si>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</si>
  <si>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</si>
  <si>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</si>
  <si>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</si>
  <si>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</si>
  <si>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</si>
  <si>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</si>
  <si>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</si>
  <si>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</si>
  <si>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</si>
  <si>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</si>
  <si>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</si>
  <si>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</si>
  <si>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</si>
  <si>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</si>
  <si>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</si>
  <si>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</si>
  <si>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</si>
  <si>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</si>
  <si>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</si>
  <si>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</si>
  <si>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</si>
  <si>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</si>
  <si>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</si>
  <si>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</si>
  <si>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</si>
  <si>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</si>
  <si>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</si>
  <si>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</si>
  <si>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</si>
  <si>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</si>
  <si>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</si>
  <si>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</si>
  <si>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</si>
  <si>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</si>
  <si>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</si>
  <si>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</si>
  <si>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</si>
  <si>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</si>
  <si>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</si>
  <si>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</si>
  <si>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</si>
  <si>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</si>
  <si>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</si>
  <si>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</si>
  <si>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</si>
  <si>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</si>
  <si>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</si>
  <si>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</si>
  <si>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</si>
  <si>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</si>
  <si>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</si>
  <si>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</si>
  <si>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</si>
  <si>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</si>
  <si>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</si>
  <si>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</si>
  <si>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</si>
  <si>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</si>
  <si>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</si>
  <si>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</si>
  <si>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</si>
  <si>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</si>
  <si>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</si>
  <si>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</si>
  <si>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</si>
  <si>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</si>
  <si>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</si>
  <si>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</si>
  <si>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</si>
  <si>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</si>
  <si>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</si>
  <si>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</si>
  <si>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</si>
  <si>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</si>
  <si>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</si>
  <si>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</si>
  <si>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</si>
  <si>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</si>
  <si>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</si>
  <si>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</si>
  <si>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</si>
  <si>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</si>
  <si>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</si>
  <si>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</si>
  <si>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</si>
  <si>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</si>
  <si>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</si>
  <si>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</si>
  <si>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</si>
  <si>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</si>
  <si>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</si>
  <si>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</si>
  <si>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</si>
  <si>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</si>
  <si>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</si>
  <si>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</si>
  <si>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</si>
  <si>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</si>
  <si>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</si>
  <si>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</si>
  <si>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</si>
  <si>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</si>
  <si>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</si>
  <si>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</si>
  <si>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</si>
  <si>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</si>
  <si>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</si>
  <si>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</si>
  <si>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</si>
  <si>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</si>
  <si>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</si>
  <si>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</si>
  <si>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</si>
  <si>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</si>
  <si>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</si>
  <si>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</si>
  <si>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</si>
  <si>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</si>
  <si>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</si>
  <si>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</si>
  <si>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</si>
  <si>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</si>
  <si>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</si>
  <si>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</si>
  <si>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</si>
  <si>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</si>
  <si>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</si>
  <si>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</si>
  <si>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</si>
  <si>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</si>
  <si>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</si>
  <si>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</si>
  <si>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</si>
  <si>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</si>
  <si>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</si>
  <si>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</si>
  <si>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</si>
  <si>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</si>
  <si>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</si>
  <si>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</si>
  <si>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</si>
  <si>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</si>
  <si>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</si>
  <si>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</si>
  <si>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</si>
  <si>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</si>
  <si>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</si>
  <si>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</si>
  <si>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</si>
  <si>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</si>
  <si>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</si>
  <si>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</si>
  <si>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</si>
  <si>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</si>
  <si>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</si>
  <si>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</si>
  <si>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</si>
  <si>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</si>
  <si>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</si>
  <si>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</si>
  <si>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</si>
  <si>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</si>
  <si>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</si>
  <si>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</si>
  <si>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</si>
  <si>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</si>
  <si>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</si>
  <si>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</si>
  <si>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</si>
  <si>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</si>
  <si>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</si>
  <si>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</si>
  <si>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</si>
  <si>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</si>
  <si>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</si>
  <si>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</si>
  <si>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</si>
  <si>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</si>
  <si>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</si>
  <si>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</si>
  <si>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</si>
  <si>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</si>
  <si>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</si>
  <si>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</si>
  <si>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</si>
  <si>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</si>
  <si>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</si>
  <si>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</si>
  <si>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</si>
  <si>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</si>
  <si>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</si>
  <si>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</si>
  <si>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</si>
  <si>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</si>
  <si>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</si>
  <si>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</si>
  <si>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</si>
  <si>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</si>
  <si>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</si>
  <si>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</si>
  <si>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</si>
  <si>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</si>
  <si>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</si>
  <si>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</si>
  <si>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</si>
  <si>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</si>
  <si>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</si>
  <si>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</si>
  <si>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</si>
  <si>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</si>
  <si>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</si>
  <si>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</si>
  <si>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</si>
  <si>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</si>
  <si>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</si>
  <si>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</si>
  <si>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</si>
  <si>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</si>
  <si>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</si>
  <si>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</si>
  <si>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</si>
  <si>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</si>
  <si>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</si>
  <si>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</si>
  <si>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</si>
  <si>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</si>
  <si>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</si>
  <si>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</si>
  <si>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</si>
  <si>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</si>
  <si>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</si>
  <si>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</si>
  <si>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</si>
  <si>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</si>
  <si>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</si>
  <si>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</si>
  <si>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</si>
  <si>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</si>
  <si>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</si>
  <si>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</si>
  <si>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</si>
  <si>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</si>
  <si>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</si>
  <si>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</si>
  <si>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</si>
  <si>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</si>
  <si>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</si>
  <si>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</si>
  <si>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</si>
  <si>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</si>
  <si>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</si>
  <si>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</si>
  <si>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</si>
  <si>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</si>
  <si>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</si>
  <si>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</si>
  <si>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</si>
  <si>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</si>
  <si>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</si>
  <si>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</si>
  <si>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</si>
  <si>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</si>
  <si>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</si>
  <si>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</si>
  <si>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</si>
  <si>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</si>
  <si>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</si>
  <si>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</si>
  <si>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</si>
  <si>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</si>
  <si>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</si>
  <si>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</si>
  <si>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</si>
  <si>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</si>
  <si>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</si>
  <si>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</si>
  <si>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</si>
  <si>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</si>
  <si>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</si>
  <si>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</si>
  <si>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</si>
  <si>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</si>
  <si>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</si>
  <si>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</si>
  <si>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</si>
  <si>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</si>
  <si>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</si>
  <si>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</si>
  <si>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</si>
  <si>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</si>
  <si>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</si>
  <si>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</si>
  <si>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</si>
  <si>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</si>
  <si>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</si>
  <si>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</si>
  <si>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</si>
  <si>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</si>
  <si>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</si>
  <si>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</si>
  <si>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</si>
  <si>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</si>
  <si>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</si>
  <si>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</si>
  <si>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</si>
  <si>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</si>
  <si>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</si>
  <si>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</si>
  <si>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</si>
  <si>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</si>
  <si>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</si>
  <si>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</si>
  <si>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</si>
  <si>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</si>
  <si>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</si>
  <si>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</si>
  <si>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</si>
  <si>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</si>
  <si>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</si>
  <si>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</si>
  <si>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</si>
  <si>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</si>
  <si>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</si>
  <si>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</si>
  <si>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</si>
  <si>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</si>
  <si>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</si>
  <si>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</si>
  <si>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</si>
  <si>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</si>
  <si>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</si>
  <si>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</si>
  <si>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</si>
  <si>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</si>
  <si>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</si>
  <si>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</si>
  <si>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</si>
  <si>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</si>
  <si>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</si>
  <si>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</si>
  <si>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</si>
  <si>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</si>
  <si>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</si>
  <si>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</si>
  <si>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</si>
  <si>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</si>
  <si>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</si>
  <si>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</si>
  <si>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</si>
  <si>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</si>
  <si>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</si>
  <si>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</si>
  <si>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</si>
  <si>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</si>
  <si>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</si>
  <si>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</si>
  <si>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</si>
  <si>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</si>
  <si>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</si>
  <si>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</si>
  <si>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</si>
  <si>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</si>
  <si>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</si>
  <si>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</si>
  <si>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</si>
  <si>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</si>
  <si>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</si>
  <si>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</si>
  <si>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</si>
  <si>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</si>
  <si>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</si>
  <si>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</si>
  <si>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</si>
  <si>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</si>
  <si>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</si>
  <si>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</si>
  <si>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</si>
  <si>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</si>
  <si>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</si>
  <si>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</si>
  <si>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</si>
  <si>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</si>
  <si>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</si>
  <si>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</si>
  <si>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</si>
  <si>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</si>
  <si>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</si>
  <si>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</si>
  <si>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</si>
  <si>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</si>
  <si>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</si>
  <si>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</si>
  <si>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</si>
  <si>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</si>
  <si>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</si>
  <si>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</si>
  <si>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</si>
  <si>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</si>
  <si>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</si>
  <si>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</si>
  <si>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</si>
  <si>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</si>
  <si>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</si>
  <si>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</si>
  <si>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</si>
  <si>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</si>
  <si>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</si>
  <si>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</si>
  <si>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</si>
  <si>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</si>
  <si>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</si>
  <si>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</si>
  <si>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</si>
  <si>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</si>
  <si>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</si>
  <si>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</si>
  <si>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</si>
  <si>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</si>
  <si>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</si>
  <si>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</si>
  <si>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</si>
  <si>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</si>
  <si>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</si>
  <si>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</si>
  <si>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</si>
  <si>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</si>
  <si>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</si>
  <si>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</si>
  <si>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</si>
  <si>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</si>
  <si>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</si>
  <si>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</si>
  <si>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</si>
  <si>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</si>
  <si>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</si>
  <si>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</si>
  <si>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</si>
  <si>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</si>
  <si>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</si>
  <si>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</si>
  <si>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</si>
  <si>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</si>
  <si>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</si>
  <si>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</si>
  <si>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</si>
  <si>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</si>
  <si>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</si>
  <si>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</si>
  <si>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</si>
  <si>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</si>
  <si>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</si>
  <si>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</si>
  <si>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</si>
  <si>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</si>
  <si>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</si>
  <si>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</si>
  <si>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</si>
  <si>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</si>
  <si>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</si>
  <si>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</si>
  <si>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</si>
  <si>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</si>
  <si>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</si>
  <si>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</si>
  <si>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</si>
  <si>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</si>
  <si>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</si>
  <si>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</si>
  <si>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</si>
  <si>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</si>
  <si>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</si>
  <si>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</si>
  <si>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</si>
  <si>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</si>
  <si>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</si>
  <si>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</si>
  <si>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</si>
  <si>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</si>
  <si>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</si>
  <si>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</si>
  <si>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</si>
  <si>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</si>
  <si>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</si>
  <si>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</si>
  <si>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</si>
  <si>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</si>
  <si>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</si>
  <si>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</si>
  <si>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</si>
  <si>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</si>
  <si>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</si>
  <si>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</si>
  <si>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</si>
  <si>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</si>
  <si>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</si>
  <si>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</si>
  <si>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</si>
  <si>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</si>
  <si>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</si>
  <si>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</si>
  <si>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</si>
  <si>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</si>
  <si>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</si>
  <si>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</si>
  <si>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</si>
  <si>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</si>
  <si>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</si>
  <si>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</si>
  <si>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</si>
  <si>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</si>
  <si>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</si>
  <si>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</si>
  <si>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</si>
  <si>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</si>
  <si>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</si>
  <si>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</si>
  <si>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</si>
  <si>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</si>
  <si>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</si>
  <si>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</si>
  <si>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</si>
  <si>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</si>
  <si>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</si>
  <si>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</si>
  <si>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</si>
  <si>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</si>
  <si>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</si>
  <si>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</si>
  <si>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</si>
  <si>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</si>
  <si>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</si>
  <si>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</si>
  <si>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</si>
  <si>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</si>
  <si>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</si>
  <si>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</si>
  <si>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</si>
  <si>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</si>
  <si>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</si>
  <si>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</si>
  <si>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</si>
  <si>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</si>
  <si>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</si>
  <si>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</si>
  <si>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</si>
  <si>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</si>
  <si>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</si>
  <si>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</si>
  <si>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</si>
  <si>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</si>
  <si>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</si>
  <si>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</si>
  <si>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</si>
  <si>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</si>
  <si>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</si>
  <si>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</si>
  <si>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</si>
  <si>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</si>
  <si>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</si>
  <si>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</si>
  <si>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</si>
  <si>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</si>
  <si>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</si>
  <si>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</si>
  <si>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</si>
  <si>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</si>
  <si>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</si>
  <si>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</si>
  <si>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</si>
  <si>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</si>
  <si>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</si>
  <si>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</si>
  <si>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</si>
  <si>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</si>
  <si>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</si>
  <si>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</si>
  <si>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</si>
  <si>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</si>
  <si>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</si>
  <si>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</si>
  <si>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</si>
  <si>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</si>
  <si>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</si>
  <si>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</si>
  <si>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</si>
  <si>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</si>
  <si>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</si>
  <si>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</si>
  <si>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</si>
  <si>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</si>
  <si>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</si>
  <si>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</si>
  <si>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</si>
  <si>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</si>
  <si>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</si>
  <si>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</si>
  <si>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</si>
  <si>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</si>
  <si>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</si>
  <si>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</si>
  <si>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</si>
  <si>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</si>
  <si>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</si>
  <si>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</si>
  <si>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</si>
  <si>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</si>
  <si>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</si>
  <si>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</si>
  <si>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</si>
  <si>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</si>
  <si>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</si>
  <si>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</si>
  <si>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</si>
  <si>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</si>
  <si>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</si>
  <si>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</si>
  <si>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</si>
  <si>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</si>
  <si>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</si>
  <si>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</si>
  <si>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</si>
  <si>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</si>
  <si>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</si>
  <si>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</si>
  <si>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</si>
  <si>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</si>
  <si>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</si>
  <si>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</si>
  <si>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</si>
  <si>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</si>
  <si>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</si>
  <si>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</si>
  <si>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</si>
  <si>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</si>
  <si>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</si>
  <si>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</si>
  <si>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</si>
  <si>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</si>
  <si>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</si>
  <si>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</si>
  <si>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</si>
  <si>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</si>
  <si>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</si>
  <si>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</si>
  <si>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</si>
  <si>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</si>
  <si>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</si>
  <si>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</si>
  <si>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</si>
  <si>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</si>
  <si>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</si>
  <si>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</si>
  <si>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</si>
  <si>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</si>
  <si>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</si>
  <si>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</si>
  <si>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</si>
  <si>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</si>
  <si>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</si>
  <si>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</si>
  <si>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</si>
  <si>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</si>
  <si>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</si>
  <si>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</si>
  <si>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</si>
  <si>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</si>
  <si>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</si>
  <si>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</si>
  <si>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</si>
  <si>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</si>
  <si>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</si>
  <si>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</si>
  <si>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</si>
  <si>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</si>
  <si>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</si>
  <si>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</si>
  <si>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</si>
  <si>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</si>
  <si>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</si>
  <si>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</si>
  <si>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</si>
  <si>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</si>
  <si>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</si>
  <si>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</si>
  <si>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</si>
  <si>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</si>
  <si>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</si>
  <si>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</si>
  <si>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</si>
  <si>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</si>
  <si>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</si>
  <si>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</si>
  <si>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</si>
  <si>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</si>
  <si>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</si>
  <si>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</si>
  <si>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</si>
  <si>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</si>
  <si>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</si>
  <si>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</si>
  <si>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</si>
  <si>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</si>
  <si>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</si>
  <si>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</si>
  <si>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</si>
  <si>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</si>
  <si>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</si>
  <si>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</si>
  <si>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</si>
  <si>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</si>
  <si>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</si>
  <si>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</si>
  <si>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</si>
  <si>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</si>
  <si>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</si>
  <si>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</si>
  <si>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</si>
  <si>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</si>
  <si>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</si>
  <si>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</si>
  <si>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</si>
  <si>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</si>
  <si>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</si>
  <si>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</si>
  <si>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</si>
  <si>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</si>
  <si>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</si>
  <si>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</si>
  <si>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</si>
  <si>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</si>
  <si>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</si>
  <si>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</si>
  <si>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</si>
  <si>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</si>
  <si>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</si>
  <si>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</si>
  <si>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</si>
  <si>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</si>
  <si>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</si>
  <si>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</si>
  <si>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</si>
  <si>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</si>
  <si>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</si>
  <si>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</si>
  <si>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</si>
  <si>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</si>
  <si>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</si>
  <si>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</si>
  <si>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</si>
  <si>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</si>
  <si>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</si>
  <si>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</si>
  <si>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</si>
  <si>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</si>
  <si>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</si>
  <si>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</si>
  <si>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</si>
  <si>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</si>
  <si>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</si>
  <si>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</si>
  <si>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</si>
  <si>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</si>
  <si>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</si>
  <si>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</si>
  <si>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</si>
  <si>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</si>
  <si>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</si>
  <si>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</si>
  <si>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</si>
  <si>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</si>
  <si>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</si>
  <si>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</si>
  <si>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</si>
  <si>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</si>
  <si>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</si>
  <si>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</si>
  <si>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</si>
  <si>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</si>
  <si>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</si>
  <si>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</si>
  <si>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</si>
  <si>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</si>
  <si>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</si>
  <si>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</si>
  <si>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</si>
  <si>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</si>
  <si>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</si>
  <si>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</si>
  <si>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</si>
  <si>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</si>
  <si>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</si>
  <si>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</si>
  <si>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</si>
  <si>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</si>
  <si>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</si>
  <si>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</si>
  <si>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</si>
  <si>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</si>
  <si>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</si>
  <si>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</si>
  <si>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</si>
  <si>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</si>
  <si>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</si>
  <si>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</si>
  <si>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</si>
  <si>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</si>
  <si>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</si>
  <si>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</si>
  <si>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</si>
  <si>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</si>
  <si>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</si>
  <si>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</si>
  <si>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</si>
  <si>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</si>
  <si>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</si>
  <si>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</si>
  <si>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</si>
  <si>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</si>
  <si>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</si>
  <si>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</si>
  <si>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</si>
  <si>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</si>
  <si>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</si>
  <si>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</si>
  <si>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</si>
  <si>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</si>
  <si>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</si>
  <si>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</si>
  <si>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</si>
  <si>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</si>
  <si>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</si>
  <si>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</si>
  <si>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</si>
  <si>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</si>
  <si>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</si>
  <si>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</si>
  <si>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</si>
  <si>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</si>
  <si>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</si>
  <si>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</si>
  <si>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</si>
  <si>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</si>
  <si>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</si>
  <si>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</si>
  <si>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</si>
  <si>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</si>
  <si>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</si>
  <si>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</si>
  <si>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</si>
  <si>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</si>
  <si>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</si>
  <si>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</si>
  <si>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</si>
  <si>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</si>
  <si>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</si>
  <si>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</si>
  <si>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</si>
  <si>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</si>
  <si>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</si>
  <si>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</si>
  <si>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</si>
  <si>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</si>
  <si>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</si>
  <si>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</si>
  <si>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</si>
  <si>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</si>
  <si>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</si>
  <si>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</si>
  <si>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</si>
  <si>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</si>
  <si>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</si>
  <si>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</si>
  <si>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</si>
  <si>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</si>
  <si>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</si>
  <si>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</si>
  <si>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</si>
  <si>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</si>
  <si>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</si>
  <si>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</si>
  <si>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</si>
  <si>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</si>
  <si>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</si>
  <si>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</si>
  <si>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</si>
  <si>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</si>
  <si>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</si>
  <si>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</si>
  <si>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</si>
  <si>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</si>
  <si>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</si>
  <si>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</si>
  <si>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</si>
  <si>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</si>
  <si>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</si>
  <si>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</si>
  <si>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</si>
  <si>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</si>
  <si>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</si>
  <si>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</si>
  <si>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</si>
  <si>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</si>
  <si>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</si>
  <si>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</si>
  <si>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</si>
  <si>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</si>
  <si>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</si>
  <si>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</si>
  <si>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</si>
  <si>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</si>
  <si>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</si>
  <si>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</si>
  <si>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</si>
  <si>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</si>
  <si>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</si>
  <si>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</si>
  <si>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</si>
  <si>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</si>
  <si>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</si>
  <si>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</si>
  <si>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</si>
  <si>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</si>
  <si>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</si>
  <si>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</si>
  <si>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</si>
  <si>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</si>
  <si>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</si>
  <si>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</si>
  <si>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</si>
  <si>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</si>
  <si>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</si>
  <si>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</si>
  <si>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</si>
  <si>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</si>
  <si>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</si>
  <si>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</si>
  <si>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</si>
  <si>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</si>
  <si>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</si>
  <si>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</si>
  <si>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</si>
  <si>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</si>
  <si>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</si>
  <si>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</si>
  <si>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</si>
  <si>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</si>
  <si>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</si>
  <si>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</si>
  <si>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</si>
  <si>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</si>
  <si>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</si>
  <si>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</si>
  <si>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</si>
  <si>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</si>
  <si>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</si>
  <si>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</si>
  <si>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</si>
  <si>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</si>
  <si>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</si>
  <si>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</si>
  <si>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</si>
  <si>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</si>
  <si>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</si>
  <si>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</si>
  <si>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</si>
  <si>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</si>
  <si>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</si>
  <si>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</si>
  <si>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</si>
  <si>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</si>
  <si>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</si>
  <si>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</si>
  <si>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</si>
  <si>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</si>
  <si>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</si>
  <si>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</si>
  <si>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</si>
  <si>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</si>
  <si>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</si>
  <si>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</si>
  <si>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</si>
  <si>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</si>
  <si>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</si>
  <si>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</si>
  <si>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</si>
  <si>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</si>
  <si>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</si>
  <si>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</si>
  <si>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</si>
  <si>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</si>
  <si>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</si>
  <si>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</si>
  <si>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</si>
  <si>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</si>
  <si>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</si>
  <si>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</si>
  <si>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</si>
  <si>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</si>
  <si>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</si>
  <si>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</si>
  <si>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</si>
  <si>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</si>
  <si>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</si>
  <si>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</si>
  <si>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</si>
  <si>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</si>
  <si>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</si>
  <si>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</si>
  <si>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</si>
  <si>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</si>
  <si>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</si>
  <si>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</si>
  <si>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</si>
  <si>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</si>
  <si>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</si>
  <si>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</si>
  <si>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</si>
  <si>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</si>
  <si>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</si>
  <si>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</si>
  <si>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</si>
  <si>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</si>
  <si>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</si>
  <si>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</si>
  <si>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</si>
  <si>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</si>
  <si>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</si>
  <si>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</si>
  <si>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</si>
  <si>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</si>
  <si>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</si>
  <si>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</si>
  <si>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</si>
  <si>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</si>
  <si>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</si>
  <si>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</si>
  <si>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</si>
  <si>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</si>
  <si>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</si>
  <si>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</si>
  <si>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</si>
  <si>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</si>
  <si>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</si>
  <si>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</si>
  <si>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</si>
  <si>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</si>
  <si>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</si>
  <si>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</si>
  <si>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</si>
  <si>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</si>
  <si>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</si>
  <si>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</si>
  <si>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</si>
  <si>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</si>
  <si>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</si>
  <si>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</si>
  <si>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</si>
  <si>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</si>
  <si>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</si>
  <si>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</si>
  <si>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</si>
  <si>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</si>
  <si>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</si>
  <si>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</si>
  <si>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</si>
  <si>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</si>
  <si>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</si>
  <si>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</si>
  <si>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</si>
  <si>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</si>
  <si>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</si>
  <si>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</si>
  <si>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</si>
  <si>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</si>
  <si>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</si>
  <si>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</si>
  <si>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</si>
  <si>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</si>
  <si>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</si>
  <si>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</si>
  <si>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</si>
  <si>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</si>
  <si>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</si>
  <si>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</si>
  <si>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</si>
  <si>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</si>
  <si>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</si>
  <si>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</si>
  <si>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</si>
  <si>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</si>
  <si>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</si>
  <si>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</si>
  <si>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</si>
  <si>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</si>
  <si>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</si>
  <si>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</si>
  <si>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</si>
  <si>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</si>
  <si>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</si>
  <si>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</si>
  <si>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</si>
  <si>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</si>
  <si>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</si>
  <si>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</si>
  <si>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</si>
  <si>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</si>
  <si>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</si>
  <si>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</si>
  <si>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</si>
  <si>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</si>
  <si>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</si>
  <si>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</si>
  <si>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</si>
  <si>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</si>
  <si>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</si>
  <si>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</si>
  <si>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</si>
  <si>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</si>
  <si>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</si>
  <si>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</si>
  <si>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</si>
  <si>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</si>
  <si>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</si>
  <si>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</si>
  <si>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</si>
  <si>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</si>
  <si>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</si>
  <si>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</si>
  <si>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</si>
  <si>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</si>
  <si>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</si>
  <si>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</si>
  <si>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</si>
  <si>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</si>
  <si>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</si>
  <si>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</si>
  <si>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</si>
  <si>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</si>
  <si>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</si>
  <si>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</si>
  <si>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</si>
  <si>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</si>
  <si>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</si>
  <si>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</si>
  <si>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</si>
  <si>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</si>
  <si>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</si>
  <si>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</si>
  <si>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</si>
  <si>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</si>
  <si>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</si>
  <si>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</si>
  <si>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</si>
  <si>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</si>
  <si>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</si>
  <si>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</si>
  <si>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</si>
  <si>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</si>
  <si>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</si>
  <si>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</si>
  <si>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</si>
  <si>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</si>
  <si>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</si>
  <si>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</si>
  <si>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</si>
  <si>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</si>
  <si>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</si>
  <si>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</si>
  <si>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</si>
  <si>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</si>
  <si>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</si>
  <si>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</si>
  <si>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</si>
  <si>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</si>
  <si>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</si>
  <si>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</si>
  <si>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</si>
  <si>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</si>
  <si>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</si>
  <si>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</si>
  <si>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</si>
  <si>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</si>
  <si>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</si>
  <si>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</si>
  <si>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</si>
  <si>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</si>
  <si>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</si>
  <si>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</si>
  <si>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</si>
  <si>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</si>
  <si>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</si>
  <si>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</si>
  <si>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</si>
  <si>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</si>
  <si>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</si>
  <si>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</si>
  <si>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</si>
  <si>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</si>
  <si>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</si>
  <si>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</si>
  <si>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</si>
  <si>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</si>
  <si>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</si>
  <si>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</si>
  <si>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</si>
  <si>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</si>
  <si>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</si>
  <si>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</si>
  <si>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</si>
  <si>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</si>
  <si>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</si>
  <si>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</si>
  <si>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</si>
  <si>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</si>
  <si>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</si>
  <si>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</si>
  <si>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</si>
  <si>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</si>
  <si>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</si>
  <si>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</si>
  <si>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</si>
  <si>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</si>
  <si>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</si>
  <si>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</si>
  <si>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</si>
  <si>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</si>
  <si>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</si>
  <si>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</si>
  <si>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</si>
  <si>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</si>
  <si>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</si>
  <si>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</si>
  <si>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</si>
  <si>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</si>
  <si>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</si>
  <si>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</si>
  <si>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</si>
  <si>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</si>
  <si>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</si>
  <si>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</si>
  <si>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</si>
  <si>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</si>
  <si>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</si>
  <si>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</si>
  <si>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</si>
  <si>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</si>
  <si>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</si>
  <si>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</si>
  <si>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</si>
  <si>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</si>
  <si>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</si>
  <si>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</si>
  <si>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</si>
  <si>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</si>
  <si>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</si>
  <si>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</si>
  <si>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</si>
  <si>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</si>
  <si>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</si>
  <si>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</si>
  <si>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</si>
  <si>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</si>
  <si>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</si>
  <si>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</si>
  <si>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</si>
  <si>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</si>
  <si>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</si>
  <si>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</si>
  <si>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</si>
  <si>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</si>
  <si>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</si>
  <si>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</si>
  <si>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</si>
  <si>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</si>
  <si>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</si>
  <si>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</si>
  <si>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</si>
  <si>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</si>
  <si>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</si>
  <si>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</si>
  <si>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</si>
  <si>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</si>
  <si>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</si>
  <si>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</si>
  <si>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</si>
  <si>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</si>
  <si>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</si>
  <si>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</si>
  <si>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</si>
  <si>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</si>
  <si>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</si>
  <si>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</si>
  <si>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</si>
  <si>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</si>
  <si>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</si>
  <si>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</si>
  <si>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</si>
  <si>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</si>
  <si>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</si>
  <si>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</si>
  <si>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</si>
  <si>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</si>
  <si>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</si>
  <si>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</si>
  <si>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</si>
  <si>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</si>
  <si>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</si>
  <si>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</si>
  <si>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</si>
  <si>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</si>
  <si>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</si>
  <si>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</si>
  <si>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</si>
  <si>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</si>
  <si>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</si>
  <si>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</si>
  <si>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</si>
  <si>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</si>
  <si>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</si>
  <si>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</si>
  <si>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</si>
  <si>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</si>
  <si>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</si>
  <si>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</si>
  <si>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</si>
  <si>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</si>
  <si>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</si>
  <si>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</si>
  <si>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</si>
  <si>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</si>
  <si>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</si>
  <si>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</si>
  <si>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</si>
  <si>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</si>
  <si>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</si>
  <si>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</si>
  <si>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</si>
  <si>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</si>
  <si>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</si>
  <si>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</si>
  <si>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</si>
  <si>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</si>
  <si>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</si>
  <si>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</si>
  <si>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</si>
  <si>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</si>
  <si>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</si>
  <si>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</si>
  <si>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</si>
  <si>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</si>
  <si>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</si>
  <si>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</si>
  <si>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</si>
  <si>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</si>
  <si>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</si>
  <si>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</si>
  <si>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</si>
  <si>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</si>
  <si>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</si>
  <si>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</si>
  <si>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</si>
  <si>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</si>
  <si>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</si>
  <si>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</si>
  <si>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</si>
  <si>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</si>
  <si>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</si>
  <si>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</si>
  <si>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</si>
  <si>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</si>
  <si>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</si>
  <si>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</si>
  <si>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</si>
  <si>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</si>
  <si>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</si>
  <si>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</si>
  <si>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</si>
  <si>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</si>
  <si>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</si>
  <si>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</si>
  <si>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</si>
  <si>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</si>
  <si>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</si>
  <si>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</si>
  <si>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</si>
  <si>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</si>
  <si>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</si>
  <si>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</si>
  <si>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</si>
  <si>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</si>
  <si>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</si>
  <si>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</si>
  <si>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</si>
  <si>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</si>
  <si>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</si>
  <si>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</si>
  <si>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</si>
  <si>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</si>
  <si>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</si>
  <si>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</si>
  <si>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</si>
  <si>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</si>
  <si>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</si>
  <si>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</si>
  <si>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</si>
  <si>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</si>
  <si>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</si>
  <si>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</si>
  <si>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</si>
  <si>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</si>
  <si>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</si>
  <si>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</si>
  <si>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</si>
  <si>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</si>
  <si>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</si>
  <si>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</si>
  <si>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</si>
  <si>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</si>
  <si>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</si>
  <si>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</si>
  <si>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</si>
  <si>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</si>
  <si>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</si>
  <si>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</si>
  <si>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</si>
  <si>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</si>
  <si>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</si>
  <si>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</si>
  <si>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</si>
  <si>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</si>
  <si>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</si>
  <si>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</si>
  <si>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</si>
  <si>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</si>
  <si>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</si>
  <si>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</si>
  <si>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</si>
  <si>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</si>
  <si>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</si>
  <si>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</si>
  <si>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</si>
  <si>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</si>
  <si>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</si>
  <si>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</si>
  <si>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</si>
  <si>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</si>
  <si>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</si>
  <si>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</si>
  <si>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</si>
  <si>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</si>
  <si>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</si>
  <si>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</si>
  <si>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</si>
  <si>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</si>
  <si>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</si>
  <si>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</si>
  <si>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</si>
  <si>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</si>
  <si>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</si>
  <si>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</si>
  <si>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</si>
  <si>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</si>
  <si>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</si>
  <si>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</si>
  <si>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</si>
  <si>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</si>
  <si>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</si>
  <si>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</si>
  <si>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</si>
  <si>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</si>
  <si>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</si>
  <si>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</si>
  <si>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</si>
  <si>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</si>
  <si>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</si>
  <si>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</si>
  <si>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</si>
  <si>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</si>
  <si>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</si>
  <si>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</si>
  <si>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</si>
  <si>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</si>
  <si>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</si>
  <si>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</si>
  <si>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</si>
  <si>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</si>
  <si>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</si>
  <si>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</si>
  <si>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</si>
  <si>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</si>
  <si>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</si>
  <si>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</si>
  <si>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</si>
  <si>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</si>
  <si>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</si>
  <si>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</si>
  <si>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</si>
  <si>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</si>
  <si>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</si>
  <si>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</si>
  <si>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</si>
  <si>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</si>
  <si>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</si>
  <si>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</si>
  <si>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</si>
  <si>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</si>
  <si>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</si>
  <si>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</si>
  <si>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</si>
  <si>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</si>
  <si>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</si>
  <si>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</si>
  <si>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</si>
  <si>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</si>
  <si>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</si>
  <si>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</si>
  <si>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</si>
  <si>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</si>
  <si>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</si>
  <si>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</si>
  <si>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</si>
  <si>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</si>
  <si>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</si>
  <si>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</si>
  <si>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</si>
  <si>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</si>
  <si>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</si>
  <si>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</si>
  <si>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</si>
  <si>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</si>
  <si>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</si>
  <si>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</si>
  <si>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</si>
  <si>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</si>
  <si>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</si>
  <si>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</si>
  <si>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</si>
  <si>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</si>
  <si>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</si>
  <si>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</si>
  <si>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</si>
  <si>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</si>
  <si>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</si>
  <si>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</si>
  <si>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</si>
  <si>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</si>
  <si>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</si>
  <si>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</si>
  <si>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</si>
  <si>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</si>
  <si>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</si>
  <si>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</si>
  <si>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</si>
  <si>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</si>
  <si>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</si>
  <si>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</si>
  <si>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</si>
  <si>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</si>
  <si>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</si>
  <si>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</si>
  <si>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</si>
  <si>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</si>
  <si>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</si>
  <si>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</si>
  <si>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</si>
  <si>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</si>
  <si>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</si>
  <si>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</si>
  <si>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</si>
  <si>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</si>
  <si>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</si>
  <si>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</si>
  <si>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</si>
  <si>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</si>
  <si>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</si>
  <si>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</si>
  <si>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</si>
  <si>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</si>
  <si>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</si>
  <si>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</si>
  <si>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</si>
  <si>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</si>
  <si>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</si>
  <si>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</si>
  <si>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</si>
  <si>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</si>
  <si>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</si>
  <si>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</si>
  <si>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</si>
  <si>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</si>
  <si>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</si>
  <si>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</si>
  <si>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</si>
  <si>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</si>
  <si>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</si>
  <si>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</si>
  <si>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</si>
  <si>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</si>
  <si>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</si>
  <si>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</si>
  <si>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</si>
  <si>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</si>
  <si>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</si>
  <si>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</si>
  <si>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</si>
  <si>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</si>
  <si>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</si>
  <si>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</si>
  <si>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</si>
  <si>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</si>
  <si>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</si>
  <si>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</si>
  <si>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</si>
  <si>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</si>
  <si>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</si>
  <si>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</si>
  <si>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</si>
  <si>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</si>
  <si>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</si>
  <si>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</si>
  <si>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</si>
  <si>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</si>
  <si>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</si>
  <si>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</si>
  <si>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</si>
  <si>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</si>
  <si>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</si>
  <si>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</si>
  <si>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</si>
  <si>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</si>
  <si>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</si>
  <si>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</si>
  <si>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</si>
  <si>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</si>
  <si>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</si>
  <si>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</si>
  <si>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</si>
  <si>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</si>
  <si>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</si>
  <si>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</si>
  <si>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</si>
  <si>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</si>
  <si>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</si>
  <si>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</si>
  <si>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</si>
  <si>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</si>
  <si>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</si>
  <si>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</si>
  <si>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</si>
  <si>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</si>
  <si>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</si>
  <si>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</si>
  <si>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</si>
  <si>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</si>
  <si>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</si>
  <si>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</si>
  <si>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</si>
  <si>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</si>
  <si>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</si>
  <si>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</si>
  <si>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</si>
  <si>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</si>
  <si>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</si>
  <si>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</si>
  <si>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</si>
  <si>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</si>
  <si>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</si>
  <si>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</si>
  <si>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</si>
  <si>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</si>
  <si>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</si>
  <si>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</si>
  <si>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</si>
  <si>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</si>
  <si>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</si>
  <si>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</si>
  <si>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</si>
  <si>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</si>
  <si>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</si>
  <si>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</si>
  <si>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</si>
  <si>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</si>
  <si>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</si>
  <si>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</si>
  <si>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</si>
  <si>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</si>
  <si>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</si>
  <si>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</si>
  <si>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</si>
  <si>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</si>
  <si>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</si>
  <si>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</si>
  <si>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</si>
  <si>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</si>
  <si>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</si>
  <si>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</si>
  <si>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</si>
  <si>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</si>
  <si>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</si>
  <si>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</si>
  <si>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</si>
  <si>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</si>
  <si>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</si>
  <si>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</si>
  <si>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</si>
  <si>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</si>
  <si>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</si>
  <si>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</si>
  <si>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</si>
  <si>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</si>
  <si>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</si>
  <si>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</si>
  <si>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</si>
  <si>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</si>
  <si>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</si>
  <si>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</si>
  <si>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</si>
  <si>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</si>
  <si>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</si>
  <si>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</si>
  <si>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</si>
  <si>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</si>
  <si>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</si>
  <si>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</si>
  <si>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</si>
  <si>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</si>
  <si>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</si>
  <si>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</si>
  <si>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</si>
  <si>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</si>
  <si>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</si>
  <si>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</si>
  <si>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</si>
  <si>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</si>
  <si>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</si>
  <si>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</si>
  <si>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</si>
  <si>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</si>
  <si>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</si>
  <si>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</si>
  <si>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</si>
  <si>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</si>
  <si>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</si>
  <si>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</si>
  <si>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</si>
  <si>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</si>
  <si>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</si>
  <si>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</si>
  <si>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</si>
  <si>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</si>
  <si>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</si>
  <si>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</si>
  <si>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</si>
  <si>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</si>
  <si>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</si>
  <si>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</si>
  <si>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</si>
  <si>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</si>
  <si>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</si>
  <si>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</si>
  <si>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</si>
  <si>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</si>
  <si>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</si>
  <si>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</si>
  <si>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</si>
  <si>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</si>
  <si>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</si>
  <si>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</si>
  <si>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</si>
  <si>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</si>
  <si>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</si>
  <si>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</si>
  <si>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</si>
  <si>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</si>
  <si>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</si>
  <si>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</si>
  <si>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</si>
  <si>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</si>
  <si>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</si>
  <si>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</si>
  <si>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</si>
  <si>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</si>
  <si>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</si>
  <si>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</si>
  <si>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</si>
  <si>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</si>
  <si>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</si>
  <si>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</si>
  <si>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</si>
  <si>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</si>
  <si>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</si>
  <si>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</si>
  <si>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</si>
  <si>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</si>
  <si>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</si>
  <si>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</si>
  <si>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</si>
  <si>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</si>
  <si>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</si>
  <si>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</si>
  <si>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</si>
  <si>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</si>
  <si>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</si>
  <si>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</si>
  <si>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</si>
  <si>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</si>
  <si>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</si>
  <si>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</si>
  <si>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</si>
  <si>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</si>
  <si>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</si>
  <si>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</si>
  <si>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</si>
  <si>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</si>
  <si>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</si>
  <si>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</si>
  <si>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</si>
  <si>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</si>
  <si>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</si>
  <si>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</si>
  <si>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</si>
  <si>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</si>
  <si>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</si>
  <si>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</si>
  <si>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</si>
  <si>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</si>
  <si>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</si>
  <si>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</si>
  <si>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</si>
  <si>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</si>
  <si>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</si>
  <si>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</si>
  <si>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</si>
  <si>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</si>
  <si>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</si>
  <si>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</si>
  <si>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</si>
  <si>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</si>
  <si>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</si>
  <si>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</si>
  <si>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</si>
  <si>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</si>
  <si>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</si>
  <si>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</si>
  <si>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</si>
  <si>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</si>
  <si>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</si>
  <si>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</si>
  <si>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</si>
  <si>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</si>
  <si>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</si>
  <si>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</si>
  <si>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</si>
  <si>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</si>
  <si>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</si>
  <si>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</si>
  <si>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</si>
  <si>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</si>
  <si>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</si>
  <si>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</si>
  <si>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</si>
  <si>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</si>
  <si>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</si>
  <si>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</si>
  <si>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</si>
  <si>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</si>
  <si>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</si>
  <si>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</si>
  <si>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</si>
  <si>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</si>
  <si>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</si>
  <si>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</si>
  <si>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</si>
  <si>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</si>
  <si>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</si>
  <si>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</si>
  <si>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</si>
  <si>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</si>
  <si>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</si>
  <si>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</si>
  <si>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</si>
  <si>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</si>
  <si>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</si>
  <si>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</si>
  <si>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</si>
  <si>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</si>
  <si>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</si>
  <si>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</si>
  <si>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</si>
  <si>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</si>
  <si>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</si>
  <si>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</si>
  <si>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</si>
  <si>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</si>
  <si>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</si>
  <si>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</si>
  <si>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</si>
  <si>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</si>
  <si>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</si>
  <si>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</si>
  <si>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</si>
  <si>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</si>
  <si>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</si>
  <si>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</si>
  <si>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</si>
  <si>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</si>
  <si>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</si>
  <si>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</si>
  <si>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</si>
  <si>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</si>
  <si>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</si>
  <si>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</si>
  <si>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</si>
  <si>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</si>
  <si>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</si>
  <si>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</si>
  <si>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</si>
  <si>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</si>
  <si>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</si>
  <si>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</si>
  <si>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</si>
  <si>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</si>
  <si>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</si>
  <si>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</si>
  <si>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</si>
  <si>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</si>
  <si>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</si>
  <si>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</si>
  <si>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</si>
  <si>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</si>
  <si>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</si>
  <si>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</si>
  <si>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</si>
  <si>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</si>
  <si>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</si>
  <si>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</si>
  <si>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</si>
  <si>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</si>
  <si>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</si>
  <si>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</si>
  <si>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</si>
  <si>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</si>
  <si>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</si>
  <si>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</si>
  <si>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</si>
  <si>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</si>
  <si>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</si>
  <si>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</si>
  <si>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</si>
  <si>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</si>
  <si>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</si>
  <si>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</si>
  <si>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</si>
  <si>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</si>
  <si>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</si>
  <si>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</si>
  <si>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</si>
  <si>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</si>
  <si>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</si>
  <si>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</si>
  <si>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</si>
  <si>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</si>
  <si>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</si>
  <si>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</si>
  <si>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</si>
  <si>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</si>
  <si>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</si>
  <si>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</si>
  <si>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</si>
  <si>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</si>
  <si>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</si>
  <si>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</si>
  <si>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</si>
  <si>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</si>
  <si>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</si>
  <si>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</si>
  <si>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</si>
  <si>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</si>
  <si>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</si>
  <si>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</si>
  <si>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</si>
  <si>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</si>
  <si>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</si>
  <si>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</si>
  <si>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</si>
  <si>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</si>
  <si>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</si>
  <si>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</si>
  <si>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</si>
  <si>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</si>
  <si>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</si>
  <si>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</si>
  <si>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</si>
  <si>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</si>
  <si>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</si>
  <si>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</si>
  <si>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</si>
  <si>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</si>
  <si>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</si>
  <si>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</si>
  <si>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</si>
  <si>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</si>
  <si>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</si>
  <si>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</si>
  <si>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</si>
  <si>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</si>
  <si>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</si>
  <si>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</si>
  <si>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</si>
  <si>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</si>
  <si>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</si>
  <si>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</si>
  <si>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</si>
  <si>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</si>
  <si>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</si>
  <si>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</si>
  <si>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</si>
  <si>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</si>
  <si>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</si>
  <si>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</si>
  <si>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</si>
  <si>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</si>
  <si>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</si>
  <si>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</si>
  <si>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</si>
  <si>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</si>
  <si>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</si>
  <si>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</si>
  <si>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</si>
  <si>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</si>
  <si>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</si>
  <si>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</si>
  <si>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</si>
  <si>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</si>
  <si>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</si>
  <si>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</si>
  <si>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</si>
  <si>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</si>
  <si>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</si>
  <si>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</si>
  <si>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</si>
  <si>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</si>
  <si>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</si>
  <si>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</si>
  <si>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</si>
  <si>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</si>
  <si>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</si>
  <si>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</si>
  <si>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</si>
  <si>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</si>
  <si>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</si>
  <si>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</si>
  <si>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</si>
  <si>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</si>
  <si>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</si>
  <si>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</si>
  <si>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</si>
  <si>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</si>
  <si>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</si>
  <si>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</si>
  <si>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</si>
  <si>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</si>
  <si>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</si>
  <si>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</si>
  <si>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</si>
  <si>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</si>
  <si>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</si>
  <si>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</si>
  <si>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</si>
  <si>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</si>
  <si>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</si>
  <si>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</si>
  <si>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</si>
  <si>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</si>
  <si>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</si>
  <si>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</si>
  <si>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</si>
  <si>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</si>
  <si>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</si>
  <si>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</si>
  <si>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</si>
  <si>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</si>
  <si>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</si>
  <si>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</si>
  <si>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</si>
  <si>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</si>
  <si>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</si>
  <si>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</si>
  <si>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</si>
  <si>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</si>
  <si>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</si>
  <si>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</si>
  <si>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</si>
  <si>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</si>
  <si>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</si>
  <si>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</si>
  <si>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</si>
  <si>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</si>
  <si>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</si>
  <si>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</si>
  <si>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</si>
  <si>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</si>
  <si>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</si>
  <si>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</si>
  <si>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</si>
  <si>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</si>
  <si>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</si>
  <si>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</si>
  <si>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</si>
  <si>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</si>
  <si>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</si>
  <si>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</si>
  <si>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</si>
  <si>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</si>
  <si>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</si>
  <si>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</si>
  <si>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</si>
  <si>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</si>
  <si>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</si>
  <si>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</si>
  <si>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</si>
  <si>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</si>
  <si>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</si>
  <si>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</si>
  <si>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</si>
  <si>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</si>
  <si>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</si>
  <si>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</si>
  <si>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</si>
  <si>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</si>
  <si>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</si>
  <si>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</si>
  <si>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</si>
  <si>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</si>
  <si>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</si>
  <si>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</si>
  <si>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</si>
  <si>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</si>
  <si>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</si>
  <si>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</si>
  <si>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</si>
  <si>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</si>
  <si>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</si>
  <si>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</si>
  <si>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</si>
  <si>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</si>
  <si>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</si>
  <si>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</si>
  <si>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</si>
  <si>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</si>
  <si>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</si>
  <si>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</si>
  <si>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</si>
  <si>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</si>
  <si>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</si>
  <si>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</si>
  <si>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</si>
  <si>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</si>
  <si>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</si>
  <si>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</si>
  <si>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</si>
  <si>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</si>
  <si>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</si>
  <si>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</si>
  <si>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</si>
  <si>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</si>
  <si>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</si>
  <si>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</si>
  <si>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</si>
  <si>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</si>
  <si>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</si>
  <si>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</si>
  <si>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</si>
  <si>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</si>
  <si>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</si>
  <si>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</si>
  <si>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</si>
  <si>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</si>
  <si>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</si>
  <si>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</si>
  <si>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</si>
  <si>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</si>
  <si>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</si>
  <si>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</si>
  <si>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</si>
  <si>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</si>
  <si>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</si>
  <si>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</si>
  <si>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</si>
  <si>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</si>
  <si>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</si>
  <si>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</si>
  <si>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</si>
  <si>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</si>
  <si>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</si>
  <si>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</si>
  <si>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</si>
  <si>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</si>
  <si>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</si>
  <si>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</si>
  <si>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</si>
  <si>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</si>
  <si>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</si>
  <si>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</si>
  <si>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</si>
  <si>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</si>
  <si>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</si>
  <si>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</si>
  <si>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</si>
  <si>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</si>
  <si>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</si>
  <si>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</si>
  <si>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</si>
  <si>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</si>
  <si>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</si>
  <si>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</si>
  <si>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</si>
  <si>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</si>
  <si>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</si>
  <si>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</si>
  <si>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</si>
  <si>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</si>
  <si>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</si>
  <si>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</si>
  <si>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</si>
  <si>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</si>
  <si>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</si>
  <si>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</si>
  <si>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</si>
  <si>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</si>
  <si>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</si>
  <si>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</si>
  <si>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</si>
  <si>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</si>
  <si>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</si>
  <si>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</si>
  <si>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</si>
  <si>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</si>
  <si>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</si>
  <si>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</si>
  <si>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</si>
  <si>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</si>
  <si>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</si>
  <si>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</si>
  <si>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</si>
  <si>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</si>
  <si>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</si>
  <si>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</si>
  <si>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</si>
  <si>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</si>
  <si>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</si>
  <si>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</si>
  <si>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</si>
  <si>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</si>
  <si>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</si>
  <si>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</si>
  <si>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</si>
  <si>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</si>
  <si>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</si>
  <si>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</si>
  <si>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</si>
  <si>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</si>
  <si>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</si>
  <si>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</si>
  <si>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</si>
  <si>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</si>
  <si>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</si>
  <si>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</si>
  <si>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</si>
  <si>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</si>
  <si>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</si>
  <si>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</si>
  <si>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</si>
  <si>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</si>
  <si>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</si>
  <si>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</si>
  <si>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</si>
  <si>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</si>
  <si>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</si>
  <si>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</si>
  <si>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</si>
  <si>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</si>
  <si>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</si>
  <si>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</si>
  <si>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</si>
  <si>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</si>
  <si>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</si>
  <si>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</si>
  <si>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</si>
  <si>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</si>
  <si>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</si>
  <si>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</si>
  <si>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</si>
  <si>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</si>
  <si>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</si>
  <si>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</si>
  <si>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</si>
  <si>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</si>
  <si>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</si>
  <si>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</si>
  <si>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</si>
  <si>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</si>
  <si>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</si>
  <si>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</si>
  <si>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</si>
  <si>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</si>
  <si>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</si>
  <si>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</si>
  <si>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</si>
  <si>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</si>
  <si>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</si>
  <si>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</si>
  <si>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</si>
  <si>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</si>
  <si>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</si>
  <si>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</si>
  <si>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</si>
  <si>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</si>
  <si>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</si>
  <si>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</si>
  <si>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</si>
  <si>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</si>
  <si>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</si>
  <si>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</si>
  <si>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</si>
  <si>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</si>
  <si>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</si>
  <si>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</si>
  <si>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</si>
  <si>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</si>
  <si>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</si>
  <si>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</si>
  <si>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</si>
  <si>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</si>
  <si>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</si>
  <si>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</si>
  <si>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</si>
  <si>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</si>
  <si>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</si>
  <si>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</si>
  <si>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</si>
  <si>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</si>
  <si>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</si>
  <si>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</si>
  <si>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</si>
  <si>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</si>
  <si>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</si>
  <si>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</si>
  <si>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</si>
  <si>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</si>
  <si>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</si>
  <si>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</si>
  <si>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</si>
  <si>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</si>
  <si>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</si>
  <si>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</si>
  <si>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</si>
  <si>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</si>
  <si>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</si>
  <si>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</si>
  <si>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</si>
  <si>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</si>
  <si>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</si>
  <si>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</si>
  <si>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</si>
  <si>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</si>
  <si>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</si>
  <si>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</si>
  <si>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</si>
  <si>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</si>
  <si>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</si>
  <si>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</si>
  <si>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</si>
  <si>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</si>
  <si>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</si>
  <si>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</si>
  <si>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</si>
  <si>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</si>
  <si>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</si>
  <si>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</si>
  <si>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</si>
  <si>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</si>
  <si>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</si>
  <si>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</si>
  <si>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</si>
  <si>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</si>
  <si>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</si>
  <si>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</si>
  <si>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</si>
  <si>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</si>
  <si>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</si>
  <si>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</si>
  <si>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</si>
  <si>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</si>
  <si>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</si>
  <si>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</si>
  <si>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</si>
  <si>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</si>
  <si>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</si>
  <si>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</si>
  <si>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</si>
  <si>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</si>
  <si>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</si>
  <si>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</si>
  <si>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</si>
  <si>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</si>
  <si>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</si>
  <si>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</si>
  <si>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</si>
  <si>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</si>
  <si>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</si>
  <si>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</si>
  <si>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</si>
  <si>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</si>
  <si>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</si>
  <si>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</si>
  <si>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</si>
  <si>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</si>
  <si>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</si>
  <si>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</si>
  <si>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</si>
  <si>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</si>
  <si>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</si>
  <si>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</si>
  <si>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</si>
  <si>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</si>
  <si>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</si>
  <si>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</si>
  <si>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</si>
  <si>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</si>
  <si>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</si>
  <si>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</si>
  <si>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</si>
  <si>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</si>
  <si>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</si>
  <si>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</si>
  <si>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</si>
  <si>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</si>
  <si>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</si>
  <si>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</si>
  <si>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</si>
  <si>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</si>
  <si>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</si>
  <si>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</si>
  <si>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</si>
  <si>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</si>
  <si>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</si>
  <si>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</si>
  <si>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</si>
  <si>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</si>
  <si>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</si>
  <si>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</si>
  <si>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</si>
  <si>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</si>
  <si>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</si>
  <si>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</si>
  <si>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</si>
  <si>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</si>
  <si>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</si>
  <si>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</si>
  <si>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</si>
  <si>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</si>
  <si>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</si>
  <si>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</si>
  <si>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</si>
  <si>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</si>
  <si>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</si>
  <si>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</si>
  <si>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</si>
  <si>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</si>
  <si>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</si>
  <si>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</si>
  <si>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</si>
  <si>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</si>
  <si>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</si>
  <si>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</si>
  <si>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</si>
  <si>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</si>
  <si>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</si>
  <si>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</si>
  <si>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</si>
  <si>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</si>
  <si>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</si>
  <si>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</si>
  <si>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</si>
  <si>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</si>
  <si>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</si>
  <si>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</si>
  <si>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</si>
  <si>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</si>
  <si>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</si>
  <si>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</si>
  <si>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</si>
  <si>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</si>
  <si>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</si>
  <si>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</si>
  <si>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</si>
  <si>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</si>
  <si>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</si>
  <si>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</si>
  <si>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</si>
  <si>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</si>
  <si>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</si>
  <si>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</si>
  <si>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</si>
  <si>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</si>
  <si>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</si>
  <si>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</si>
  <si>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</si>
  <si>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</si>
  <si>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</si>
  <si>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</si>
  <si>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</si>
  <si>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</si>
  <si>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</si>
  <si>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</si>
  <si>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</si>
  <si>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</si>
  <si>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</si>
  <si>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</si>
  <si>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</si>
  <si>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</si>
  <si>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</si>
  <si>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</si>
  <si>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</si>
  <si>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</si>
  <si>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</si>
  <si>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</si>
  <si>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</si>
  <si>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</si>
  <si>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</si>
  <si>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</si>
  <si>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</si>
  <si>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</si>
  <si>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</si>
  <si>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</si>
  <si>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</si>
  <si>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</si>
  <si>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</si>
  <si>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</si>
  <si>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</si>
  <si>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</si>
  <si>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</si>
  <si>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</si>
  <si>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</si>
  <si>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</si>
  <si>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</si>
  <si>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</si>
  <si>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</si>
  <si>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</si>
  <si>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</si>
  <si>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</si>
  <si>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</si>
  <si>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</si>
  <si>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</si>
  <si>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</si>
  <si>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</si>
  <si>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</si>
  <si>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</si>
  <si>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</si>
  <si>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</si>
  <si>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</si>
  <si>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</si>
  <si>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</si>
  <si>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</si>
  <si>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</si>
  <si>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</si>
  <si>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</si>
  <si>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</si>
  <si>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</si>
  <si>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</si>
  <si>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</si>
  <si>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</si>
  <si>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</si>
  <si>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</si>
  <si>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</si>
  <si>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</si>
  <si>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</si>
  <si>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</si>
  <si>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</si>
  <si>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</si>
  <si>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</si>
  <si>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</si>
  <si>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</si>
  <si>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</si>
  <si>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</si>
  <si>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</si>
  <si>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</si>
  <si>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</si>
  <si>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</si>
  <si>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</si>
  <si>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</si>
  <si>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</si>
  <si>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</si>
  <si>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</si>
  <si>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</si>
  <si>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</si>
  <si>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</si>
  <si>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</si>
  <si>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</si>
  <si>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</si>
  <si>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</si>
  <si>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</si>
  <si>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</si>
  <si>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</si>
  <si>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</si>
  <si>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</si>
  <si>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</si>
  <si>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</si>
  <si>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</si>
  <si>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</si>
  <si>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</si>
  <si>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</si>
  <si>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</si>
  <si>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</si>
  <si>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</si>
  <si>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</si>
  <si>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</si>
  <si>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</si>
  <si>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</si>
  <si>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</si>
  <si>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</si>
  <si>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</si>
  <si>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</si>
  <si>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</si>
  <si>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</si>
  <si>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</si>
  <si>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</si>
  <si>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</si>
  <si>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</si>
  <si>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</si>
  <si>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</si>
  <si>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</si>
  <si>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</si>
  <si>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</si>
  <si>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</si>
  <si>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</si>
  <si>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</si>
  <si>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</si>
  <si>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</si>
  <si>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</si>
  <si>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</si>
  <si>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</si>
  <si>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</si>
  <si>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</si>
  <si>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</si>
  <si>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</si>
  <si>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</si>
  <si>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</si>
  <si>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</si>
  <si>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</si>
  <si>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</si>
  <si>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</si>
  <si>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</si>
  <si>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</si>
  <si>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</si>
  <si>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</si>
  <si>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</si>
  <si>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</si>
  <si>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</si>
  <si>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</si>
  <si>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</si>
  <si>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</si>
  <si>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</si>
  <si>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</si>
  <si>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</si>
  <si>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</si>
  <si>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</si>
  <si>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</si>
  <si>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</si>
  <si>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</si>
  <si>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</si>
  <si>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</si>
  <si>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</si>
  <si>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</si>
  <si>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</si>
  <si>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</si>
  <si>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</si>
  <si>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</si>
  <si>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</si>
  <si>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</si>
  <si>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</si>
  <si>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</si>
  <si>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</si>
  <si>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</si>
  <si>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</si>
  <si>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</si>
  <si>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</si>
  <si>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</si>
  <si>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</si>
  <si>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</si>
  <si>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</si>
  <si>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</si>
  <si>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</si>
  <si>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</si>
  <si>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</si>
  <si>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</si>
  <si>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</si>
  <si>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</si>
  <si>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</si>
  <si>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</si>
  <si>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</si>
  <si>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</si>
  <si>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</si>
  <si>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</si>
  <si>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</si>
  <si>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</si>
  <si>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</si>
  <si>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</si>
  <si>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</si>
  <si>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</si>
  <si>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</si>
  <si>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</si>
  <si>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</si>
  <si>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</si>
  <si>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</si>
  <si>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</si>
  <si>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</si>
  <si>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</si>
  <si>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</si>
  <si>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</si>
  <si>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</si>
  <si>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</si>
  <si>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</si>
  <si>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</si>
  <si>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</si>
  <si>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</si>
  <si>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</si>
  <si>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</si>
  <si>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</si>
  <si>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</si>
  <si>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</si>
  <si>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</si>
  <si>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</si>
  <si>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</si>
  <si>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</si>
  <si>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</si>
  <si>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</si>
  <si>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</si>
  <si>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</si>
  <si>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</si>
  <si>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</si>
  <si>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</si>
  <si>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</si>
  <si>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</si>
  <si>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</si>
  <si>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</si>
  <si>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</si>
  <si>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</si>
  <si>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</si>
  <si>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</si>
  <si>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</si>
  <si>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</si>
  <si>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</si>
  <si>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</si>
  <si>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</si>
  <si>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</si>
  <si>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</si>
  <si>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</si>
  <si>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</si>
  <si>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</si>
  <si>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</si>
  <si>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</si>
  <si>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</si>
  <si>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</si>
  <si>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</si>
  <si>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</si>
  <si>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</si>
  <si>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</si>
  <si>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</si>
  <si>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</si>
  <si>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</si>
  <si>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</si>
  <si>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</si>
  <si>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</si>
  <si>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</si>
  <si>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</si>
  <si>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</si>
  <si>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</si>
  <si>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</si>
  <si>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</si>
  <si>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</si>
  <si>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</si>
  <si>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</si>
  <si>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</si>
  <si>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</si>
  <si>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</si>
  <si>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</si>
  <si>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</si>
  <si>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</si>
  <si>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</si>
  <si>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</si>
  <si>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</si>
  <si>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</si>
  <si>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</si>
  <si>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</si>
  <si>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</si>
  <si>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</si>
  <si>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</si>
  <si>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</si>
  <si>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</si>
  <si>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</si>
  <si>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</si>
  <si>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</si>
  <si>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</si>
  <si>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</si>
  <si>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</si>
  <si>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</si>
  <si>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</si>
  <si>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</si>
  <si>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</si>
  <si>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</si>
  <si>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</si>
  <si>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</si>
  <si>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</si>
  <si>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</si>
  <si>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</si>
  <si>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</si>
  <si>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</si>
  <si>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</si>
  <si>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</si>
  <si>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</si>
  <si>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</si>
  <si>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</si>
  <si>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</si>
  <si>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</si>
  <si>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</si>
  <si>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</si>
  <si>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</si>
  <si>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</si>
  <si>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</si>
  <si>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</si>
  <si>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</si>
  <si>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</si>
  <si>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</si>
  <si>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</si>
  <si>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</si>
  <si>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</si>
  <si>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</si>
  <si>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</si>
  <si>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</si>
  <si>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</si>
  <si>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</si>
  <si>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</si>
  <si>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</si>
  <si>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</si>
  <si>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</si>
  <si>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</si>
  <si>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</si>
  <si>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</si>
  <si>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</si>
  <si>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</si>
  <si>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</si>
  <si>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</si>
  <si>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</si>
  <si>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</si>
  <si>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</si>
  <si>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</si>
  <si>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</si>
  <si>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</si>
  <si>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</si>
  <si>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</si>
  <si>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</si>
  <si>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</si>
  <si>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</si>
  <si>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</si>
  <si>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</si>
  <si>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</si>
  <si>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</si>
  <si>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</si>
  <si>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</si>
  <si>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</si>
  <si>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</si>
  <si>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</si>
  <si>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</si>
  <si>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</si>
  <si>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</si>
  <si>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</si>
  <si>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</si>
  <si>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</si>
  <si>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</si>
  <si>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</si>
  <si>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</si>
  <si>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</si>
  <si>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</si>
  <si>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</si>
  <si>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</si>
  <si>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</si>
  <si>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</si>
  <si>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</si>
  <si>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</si>
  <si>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</si>
  <si>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</si>
  <si>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</si>
  <si>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</si>
  <si>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</si>
  <si>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</si>
  <si>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</si>
  <si>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</si>
  <si>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</si>
  <si>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</si>
  <si>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</si>
  <si>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</si>
  <si>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</si>
  <si>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</si>
  <si>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</si>
  <si>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</si>
  <si>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</si>
  <si>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</si>
  <si>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</si>
  <si>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</si>
  <si>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</si>
  <si>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</si>
  <si>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</si>
  <si>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</si>
  <si>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</si>
  <si>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</si>
  <si>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</si>
  <si>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</si>
  <si>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</si>
  <si>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</si>
  <si>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</si>
  <si>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</si>
  <si>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</si>
  <si>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</si>
  <si>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</si>
  <si>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</si>
  <si>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</si>
  <si>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</si>
  <si>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</si>
  <si>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</si>
  <si>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</si>
  <si>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</si>
  <si>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</si>
  <si>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</si>
  <si>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</si>
  <si>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</si>
  <si>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</si>
  <si>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</si>
  <si>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</si>
  <si>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</si>
  <si>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</si>
  <si>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</si>
  <si>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</si>
  <si>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</si>
  <si>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</si>
  <si>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</si>
  <si>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</si>
  <si>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</si>
  <si>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</si>
  <si>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</si>
  <si>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</si>
  <si>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</si>
  <si>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</si>
  <si>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</si>
  <si>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</si>
  <si>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</si>
  <si>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</si>
  <si>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</si>
  <si>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</si>
  <si>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</si>
  <si>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</si>
  <si>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</si>
  <si>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</si>
  <si>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</si>
  <si>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</si>
  <si>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</si>
  <si>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</si>
  <si>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</si>
  <si>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</si>
  <si>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</si>
  <si>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</si>
  <si>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</si>
  <si>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</si>
  <si>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</si>
  <si>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</si>
  <si>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</si>
  <si>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</si>
  <si>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</si>
  <si>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</si>
  <si>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</si>
  <si>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</si>
  <si>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</si>
  <si>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</si>
  <si>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</si>
  <si>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</si>
  <si>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</si>
  <si>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</si>
  <si>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</si>
  <si>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</si>
  <si>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</si>
  <si>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</si>
  <si>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</si>
  <si>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</si>
  <si>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</si>
  <si>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</si>
  <si>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</si>
  <si>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</si>
  <si>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</si>
  <si>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</si>
  <si>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</si>
  <si>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</si>
  <si>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</si>
  <si>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</si>
  <si>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</si>
  <si>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</si>
  <si>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</si>
  <si>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</si>
  <si>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</si>
  <si>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</si>
  <si>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</si>
  <si>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</si>
  <si>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</si>
  <si>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</si>
  <si>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</si>
  <si>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</si>
  <si>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</si>
  <si>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</si>
  <si>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</si>
  <si>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</si>
  <si>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</si>
  <si>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</si>
  <si>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</si>
  <si>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</si>
  <si>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</si>
  <si>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</si>
  <si>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</si>
  <si>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</si>
  <si>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</si>
  <si>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</si>
  <si>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</si>
  <si>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</si>
  <si>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</si>
  <si>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</si>
  <si>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</si>
  <si>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</si>
  <si>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</si>
  <si>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</si>
  <si>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</si>
  <si>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</si>
  <si>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</si>
  <si>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</si>
  <si>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</si>
  <si>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</si>
  <si>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</si>
  <si>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</si>
  <si>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</si>
  <si>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</si>
  <si>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</si>
  <si>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</si>
  <si>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</si>
  <si>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</si>
  <si>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</si>
  <si>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</si>
  <si>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</si>
  <si>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</si>
  <si>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</si>
  <si>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</si>
  <si>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</si>
  <si>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</si>
  <si>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</si>
  <si>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</si>
  <si>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</si>
  <si>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</si>
  <si>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</si>
  <si>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</si>
  <si>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</si>
  <si>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</si>
  <si>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</si>
  <si>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</si>
  <si>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</si>
  <si>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</si>
  <si>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</si>
  <si>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</si>
  <si>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</si>
  <si>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</si>
  <si>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</si>
  <si>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</si>
  <si>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</si>
  <si>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</si>
  <si>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</si>
  <si>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</si>
  <si>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</si>
  <si>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</si>
  <si>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</si>
  <si>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</si>
  <si>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</si>
  <si>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</si>
  <si>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</si>
  <si>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</si>
  <si>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</si>
  <si>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</si>
  <si>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</si>
  <si>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</si>
  <si>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</si>
  <si>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</si>
  <si>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</si>
  <si>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</si>
  <si>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</si>
  <si>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</si>
  <si>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</si>
  <si>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</si>
  <si>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</si>
  <si>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</si>
  <si>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</si>
  <si>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</si>
  <si>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</si>
  <si>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</si>
  <si>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</si>
  <si>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</si>
  <si>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</si>
  <si>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</si>
  <si>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</si>
  <si>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</si>
  <si>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</si>
  <si>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</si>
  <si>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</si>
  <si>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</si>
  <si>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</si>
  <si>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</si>
  <si>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</si>
  <si>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</si>
  <si>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</si>
  <si>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</si>
  <si>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</si>
  <si>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</si>
  <si>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</si>
  <si>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</si>
  <si>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</si>
  <si>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</si>
  <si>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</si>
  <si>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</si>
  <si>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</si>
  <si>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</si>
  <si>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</si>
  <si>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</si>
  <si>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</si>
  <si>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</si>
  <si>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</si>
  <si>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</si>
  <si>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</si>
  <si>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</si>
  <si>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</si>
  <si>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</si>
  <si>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</si>
  <si>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</si>
  <si>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</si>
  <si>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</si>
  <si>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</si>
  <si>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</si>
  <si>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</si>
  <si>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</si>
  <si>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</si>
  <si>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</si>
  <si>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</si>
  <si>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</si>
  <si>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</si>
  <si>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</si>
  <si>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</si>
  <si>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</si>
  <si>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</si>
  <si>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</si>
  <si>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</si>
  <si>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</si>
  <si>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</si>
  <si>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</si>
  <si>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</si>
  <si>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</si>
  <si>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</si>
  <si>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</si>
  <si>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</si>
  <si>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</si>
  <si>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</si>
  <si>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</si>
  <si>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</si>
  <si>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</si>
  <si>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</si>
  <si>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</si>
  <si>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</si>
  <si>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</si>
  <si>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</si>
  <si>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</si>
  <si>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</si>
  <si>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</si>
  <si>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</si>
  <si>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</si>
  <si>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</si>
  <si>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</si>
  <si>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</si>
  <si>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</si>
  <si>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</si>
  <si>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</si>
  <si>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</si>
  <si>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</si>
  <si>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</si>
  <si>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</si>
  <si>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</si>
  <si>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</si>
  <si>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</si>
  <si>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</si>
  <si>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</si>
  <si>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</si>
  <si>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</si>
  <si>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</si>
  <si>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</si>
  <si>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</si>
  <si>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</si>
  <si>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</si>
  <si>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</si>
  <si>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</si>
  <si>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</si>
  <si>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</si>
  <si>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</si>
  <si>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</si>
  <si>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</si>
  <si>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</si>
  <si>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</si>
  <si>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</si>
  <si>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</si>
  <si>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</si>
  <si>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</si>
  <si>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</si>
  <si>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</si>
  <si>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</si>
  <si>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</si>
  <si>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</si>
  <si>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</si>
  <si>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</si>
  <si>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</si>
  <si>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</si>
  <si>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</si>
  <si>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</si>
  <si>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</si>
  <si>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</si>
  <si>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</si>
  <si>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</si>
  <si>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</si>
  <si>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</si>
  <si>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</si>
  <si>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</si>
  <si>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</si>
  <si>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</si>
  <si>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</si>
  <si>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</si>
  <si>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</si>
  <si>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</si>
  <si>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</si>
  <si>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</si>
  <si>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</si>
  <si>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</si>
  <si>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</si>
  <si>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</si>
  <si>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</si>
  <si>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</si>
  <si>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</si>
  <si>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</si>
  <si>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</si>
  <si>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</si>
  <si>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</si>
  <si>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</si>
  <si>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</si>
  <si>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</si>
  <si>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</si>
  <si>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</si>
  <si>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</si>
  <si>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</si>
  <si>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</si>
  <si>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</si>
  <si>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</si>
  <si>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</si>
  <si>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</si>
  <si>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</si>
  <si>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</si>
  <si>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</si>
  <si>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</si>
  <si>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</si>
  <si>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</si>
  <si>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</si>
  <si>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</si>
  <si>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</si>
  <si>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</si>
  <si>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</si>
  <si>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</si>
  <si>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</si>
  <si>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</si>
  <si>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</si>
  <si>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</si>
  <si>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</si>
  <si>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</si>
  <si>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</si>
  <si>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</si>
  <si>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</si>
  <si>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</si>
  <si>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</si>
  <si>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</si>
  <si>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</si>
  <si>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</si>
  <si>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</si>
  <si>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</si>
  <si>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</si>
  <si>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</si>
  <si>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</si>
  <si>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</si>
  <si>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</si>
  <si>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</si>
  <si>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</si>
  <si>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</si>
  <si>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</si>
  <si>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</si>
  <si>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</si>
  <si>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</si>
  <si>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</si>
  <si>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</si>
  <si>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</si>
  <si>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</si>
  <si>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</si>
  <si>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</si>
  <si>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</si>
  <si>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</si>
  <si>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</si>
  <si>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</si>
  <si>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</si>
  <si>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</si>
  <si>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</si>
  <si>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</si>
  <si>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</si>
  <si>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</si>
  <si>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</si>
  <si>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</si>
  <si>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</si>
  <si>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</si>
  <si>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</si>
  <si>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</si>
  <si>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</si>
  <si>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</si>
  <si>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</si>
  <si>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</si>
  <si>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</si>
  <si>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</si>
  <si>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</si>
  <si>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</si>
  <si>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</si>
  <si>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</si>
  <si>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</si>
  <si>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</si>
  <si>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</si>
  <si>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</si>
  <si>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</si>
  <si>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</si>
  <si>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</si>
  <si>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</si>
  <si>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</si>
  <si>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</si>
  <si>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</si>
  <si>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</si>
  <si>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</si>
  <si>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</si>
  <si>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</si>
  <si>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</si>
  <si>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</si>
  <si>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</si>
  <si>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</si>
  <si>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</si>
  <si>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</si>
  <si>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</si>
  <si>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</si>
  <si>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</si>
  <si>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</si>
  <si>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</si>
  <si>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</si>
  <si>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</si>
  <si>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</si>
  <si>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</si>
  <si>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</si>
  <si>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</si>
  <si>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</si>
  <si>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</si>
  <si>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</si>
  <si>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</si>
  <si>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</si>
  <si>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</si>
  <si>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</si>
  <si>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</si>
  <si>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</si>
  <si>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</si>
  <si>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</si>
  <si>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</si>
  <si>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</si>
  <si>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</si>
  <si>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</si>
  <si>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</si>
  <si>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</si>
  <si>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</si>
  <si>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</si>
  <si>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</si>
  <si>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</si>
  <si>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</si>
  <si>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</si>
  <si>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</si>
  <si>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</si>
  <si>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</si>
  <si>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</si>
  <si>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</si>
  <si>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</si>
  <si>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</si>
  <si>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</si>
  <si>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</si>
  <si>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</si>
  <si>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</si>
  <si>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</si>
  <si>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</si>
  <si>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</si>
  <si>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</si>
  <si>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</si>
  <si>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</si>
  <si>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</si>
  <si>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</si>
  <si>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</si>
  <si>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</si>
  <si>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</si>
  <si>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</si>
  <si>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</si>
  <si>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</si>
  <si>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</si>
  <si>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</si>
  <si>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</si>
  <si>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</si>
  <si>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</si>
  <si>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</si>
  <si>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</si>
  <si>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</si>
  <si>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</si>
  <si>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</si>
  <si>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</si>
  <si>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</si>
  <si>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</si>
  <si>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</si>
  <si>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</si>
  <si>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</si>
  <si>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</si>
  <si>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</si>
  <si>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</si>
  <si>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</si>
  <si>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</si>
  <si>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</si>
  <si>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</si>
  <si>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</si>
  <si>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</si>
  <si>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</si>
  <si>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</si>
  <si>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</si>
  <si>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</si>
  <si>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</si>
  <si>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</si>
  <si>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</si>
  <si>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</si>
  <si>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</si>
  <si>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</si>
  <si>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</si>
  <si>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</si>
  <si>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</si>
  <si>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</si>
  <si>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</si>
  <si>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</si>
  <si>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</si>
  <si>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</si>
  <si>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</si>
  <si>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</si>
  <si>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</si>
  <si>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</si>
  <si>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</si>
  <si>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</si>
  <si>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</si>
  <si>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</si>
  <si>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</si>
  <si>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</si>
  <si>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</si>
  <si>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</si>
  <si>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</si>
  <si>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</si>
  <si>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</si>
  <si>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</si>
  <si>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</si>
  <si>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</si>
  <si>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</si>
  <si>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</si>
  <si>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</si>
  <si>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</si>
  <si>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</si>
  <si>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</si>
  <si>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</si>
  <si>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</si>
  <si>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</si>
  <si>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</si>
  <si>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</si>
  <si>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</si>
  <si>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</si>
  <si>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</si>
  <si>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</si>
  <si>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</si>
  <si>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</si>
  <si>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</si>
  <si>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</si>
  <si>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</si>
  <si>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</si>
  <si>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</si>
  <si>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</si>
  <si>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</si>
  <si>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</si>
  <si>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</si>
  <si>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</si>
  <si>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</si>
  <si>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</si>
  <si>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</si>
  <si>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</si>
  <si>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</si>
  <si>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</si>
  <si>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</si>
  <si>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</si>
  <si>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</si>
  <si>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</si>
  <si>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</si>
  <si>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</si>
  <si>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</si>
  <si>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</si>
  <si>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</si>
  <si>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</si>
  <si>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</si>
  <si>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</si>
  <si>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</si>
  <si>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</si>
  <si>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</si>
  <si>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</si>
  <si>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</si>
  <si>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</si>
  <si>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</si>
  <si>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</si>
  <si>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</si>
  <si>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</si>
  <si>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</si>
  <si>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</si>
  <si>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</si>
  <si>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</si>
  <si>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</si>
  <si>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</si>
  <si>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</si>
  <si>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</si>
  <si>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</si>
  <si>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</si>
  <si>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</si>
  <si>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</si>
  <si>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</si>
  <si>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</si>
  <si>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</si>
  <si>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</si>
  <si>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</si>
  <si>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</si>
  <si>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</si>
  <si>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</si>
  <si>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</si>
  <si>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</si>
  <si>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</si>
  <si>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</si>
  <si>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</si>
  <si>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</si>
  <si>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</si>
  <si>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</si>
  <si>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</si>
  <si>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</si>
  <si>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</si>
  <si>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</si>
  <si>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</si>
  <si>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</si>
  <si>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</si>
  <si>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</si>
  <si>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</si>
  <si>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</si>
  <si>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</si>
  <si>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</si>
  <si>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</si>
  <si>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</si>
  <si>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</si>
  <si>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</si>
  <si>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</si>
  <si>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</si>
  <si>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</si>
  <si>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</si>
  <si>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</si>
  <si>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</si>
  <si>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</si>
  <si>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</si>
  <si>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</si>
  <si>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</si>
  <si>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</si>
  <si>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</si>
  <si>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</si>
  <si>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</si>
  <si>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</si>
  <si>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</si>
  <si>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</si>
  <si>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</si>
  <si>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</si>
  <si>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</si>
  <si>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</si>
  <si>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</si>
  <si>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</si>
  <si>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</si>
  <si>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</si>
  <si>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</si>
  <si>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</si>
  <si>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</si>
  <si>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</si>
  <si>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</si>
  <si>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</si>
  <si>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</si>
  <si>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</si>
  <si>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</si>
  <si>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</si>
  <si>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</si>
  <si>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</si>
  <si>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</si>
  <si>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</si>
  <si>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</si>
  <si>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</si>
  <si>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</si>
  <si>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</si>
  <si>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</si>
  <si>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</si>
  <si>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</si>
  <si>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</si>
  <si>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</si>
  <si>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</si>
  <si>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</si>
  <si>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</si>
  <si>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</si>
  <si>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</si>
  <si>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</si>
  <si>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</si>
  <si>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</si>
  <si>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</si>
  <si>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</si>
  <si>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</si>
  <si>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</si>
  <si>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</si>
  <si>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</si>
  <si>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</si>
  <si>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</si>
  <si>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</si>
  <si>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</si>
  <si>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</si>
  <si>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</si>
  <si>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</si>
  <si>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</si>
  <si>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</si>
  <si>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</si>
  <si>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</si>
  <si>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</si>
  <si>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</si>
  <si>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</si>
  <si>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</si>
  <si>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</si>
  <si>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</si>
  <si>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</si>
  <si>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</si>
  <si>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</si>
  <si>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</si>
  <si>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</si>
  <si>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</si>
  <si>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</si>
  <si>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</si>
  <si>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</si>
  <si>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</si>
  <si>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</si>
  <si>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</si>
  <si>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</si>
  <si>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</si>
  <si>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</si>
  <si>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</si>
  <si>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</si>
  <si>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</si>
  <si>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</si>
  <si>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</si>
  <si>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</si>
  <si>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</si>
  <si>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</si>
  <si>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</si>
  <si>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</si>
  <si>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</si>
  <si>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</si>
  <si>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</si>
  <si>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</si>
  <si>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</si>
  <si>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</si>
  <si>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</si>
  <si>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</si>
  <si>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</si>
  <si>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</si>
  <si>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</si>
  <si>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</si>
  <si>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</si>
  <si>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</si>
  <si>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</si>
  <si>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</si>
  <si>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</si>
  <si>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</si>
  <si>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</si>
  <si>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</si>
  <si>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</si>
  <si>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</si>
  <si>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</si>
  <si>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</si>
  <si>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</si>
  <si>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</si>
  <si>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</si>
  <si>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</si>
  <si>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</si>
  <si>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</si>
  <si>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</si>
  <si>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</si>
  <si>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</si>
  <si>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</si>
  <si>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</si>
  <si>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</si>
  <si>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</si>
  <si>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</si>
  <si>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</si>
  <si>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</si>
  <si>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</si>
  <si>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</si>
  <si>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</si>
  <si>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</si>
  <si>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</si>
  <si>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</si>
  <si>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</si>
  <si>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</si>
  <si>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</si>
  <si>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</si>
  <si>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</si>
  <si>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</si>
  <si>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</si>
  <si>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</si>
  <si>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</si>
  <si>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</si>
  <si>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</si>
  <si>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</si>
  <si>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</si>
  <si>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</si>
  <si>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</si>
  <si>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</si>
  <si>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</si>
  <si>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</si>
  <si>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</si>
  <si>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</si>
  <si>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</si>
  <si>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</si>
  <si>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</si>
  <si>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</si>
  <si>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</si>
  <si>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</si>
  <si>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</si>
  <si>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</si>
  <si>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</si>
  <si>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</si>
  <si>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</si>
  <si>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</si>
  <si>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</si>
  <si>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</si>
  <si>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</si>
  <si>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</si>
  <si>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</si>
  <si>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</si>
  <si>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</si>
  <si>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</si>
  <si>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</si>
  <si>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</si>
  <si>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</si>
  <si>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</si>
  <si>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</si>
  <si>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</si>
  <si>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</si>
  <si>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</si>
  <si>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</si>
  <si>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</si>
  <si>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</si>
  <si>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</si>
  <si>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</si>
  <si>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</si>
  <si>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</si>
  <si>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</si>
  <si>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</si>
  <si>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</si>
  <si>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</si>
  <si>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</si>
  <si>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</si>
  <si>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</si>
  <si>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</si>
  <si>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</si>
  <si>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</si>
  <si>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</si>
  <si>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</si>
  <si>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</si>
  <si>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</si>
  <si>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</si>
  <si>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</si>
  <si>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</si>
  <si>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</si>
  <si>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</si>
  <si>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</si>
  <si>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</si>
  <si>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</si>
  <si>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</si>
  <si>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</si>
  <si>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</si>
  <si>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</si>
  <si>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</si>
  <si>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</si>
  <si>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</si>
  <si>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</si>
  <si>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</si>
  <si>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</si>
  <si>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</si>
  <si>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</si>
  <si>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</si>
  <si>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</si>
  <si>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</si>
  <si>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</si>
  <si>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</si>
  <si>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</si>
  <si>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</si>
  <si>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</si>
  <si>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</si>
  <si>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</si>
  <si>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</si>
  <si>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</si>
  <si>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</si>
  <si>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</si>
  <si>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</si>
  <si>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</si>
  <si>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</si>
  <si>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</si>
  <si>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</si>
  <si>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</si>
  <si>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</si>
  <si>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</si>
  <si>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</si>
  <si>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</si>
  <si>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</si>
  <si>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</si>
  <si>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</si>
  <si>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</si>
  <si>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</si>
  <si>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</si>
  <si>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</si>
  <si>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</si>
  <si>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</si>
  <si>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</si>
  <si>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</si>
  <si>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</si>
  <si>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</si>
  <si>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</si>
  <si>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</si>
  <si>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</si>
  <si>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</si>
  <si>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</si>
  <si>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</si>
  <si>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</si>
  <si>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</si>
  <si>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</si>
  <si>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</si>
  <si>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</si>
  <si>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</si>
  <si>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</si>
  <si>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</si>
  <si>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</si>
  <si>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</si>
  <si>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</si>
  <si>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</si>
  <si>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</si>
  <si>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</si>
  <si>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</si>
  <si>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</si>
  <si>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</si>
  <si>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</si>
  <si>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</si>
  <si>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</si>
  <si>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</si>
  <si>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</si>
  <si>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</si>
  <si>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</si>
  <si>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</si>
  <si>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</si>
  <si>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</si>
  <si>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</si>
  <si>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</si>
  <si>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</si>
  <si>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</si>
  <si>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</si>
  <si>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</si>
  <si>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</si>
  <si>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</si>
  <si>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</si>
  <si>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</si>
  <si>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</si>
  <si>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</si>
  <si>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</si>
  <si>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</si>
  <si>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</si>
  <si>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</si>
  <si>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</si>
  <si>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</si>
  <si>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</si>
  <si>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</si>
  <si>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</si>
  <si>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</si>
  <si>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</si>
  <si>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</si>
  <si>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</si>
  <si>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</si>
  <si>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</si>
  <si>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</si>
  <si>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</si>
  <si>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</si>
  <si>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</si>
  <si>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</si>
  <si>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</si>
  <si>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</si>
  <si>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</si>
  <si>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</si>
  <si>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</si>
  <si>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</si>
  <si>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</si>
  <si>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</si>
  <si>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</si>
  <si>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</si>
  <si>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</si>
  <si>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</si>
  <si>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</si>
  <si>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</si>
  <si>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</si>
  <si>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</si>
  <si>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</si>
  <si>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</si>
  <si>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</si>
  <si>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</si>
  <si>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</si>
  <si>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</si>
  <si>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</si>
  <si>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</si>
  <si>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</si>
  <si>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</si>
  <si>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</si>
  <si>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</si>
  <si>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</si>
  <si>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</si>
  <si>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</si>
  <si>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</si>
  <si>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</si>
  <si>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</si>
  <si>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</si>
  <si>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</si>
  <si>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</si>
  <si>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</si>
  <si>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</si>
  <si>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</si>
  <si>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</si>
  <si>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</si>
  <si>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</si>
  <si>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</si>
  <si>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</si>
  <si>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</si>
  <si>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</si>
  <si>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</si>
  <si>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</si>
  <si>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</si>
  <si>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</si>
  <si>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</si>
  <si>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</si>
  <si>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</si>
  <si>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</si>
  <si>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</si>
  <si>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</si>
  <si>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</si>
  <si>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</si>
  <si>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</si>
  <si>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</si>
  <si>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</si>
  <si>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</si>
  <si>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</si>
  <si>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</si>
  <si>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</si>
  <si>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</si>
  <si>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</si>
  <si>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</si>
  <si>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</si>
  <si>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</si>
  <si>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</si>
  <si>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</si>
  <si>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</si>
  <si>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</si>
  <si>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</si>
  <si>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</si>
  <si>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</si>
  <si>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</si>
  <si>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</si>
  <si>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</si>
  <si>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</si>
  <si>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</si>
  <si>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</si>
  <si>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</si>
  <si>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</si>
  <si>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</si>
  <si>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</si>
  <si>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</si>
  <si>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</si>
  <si>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</si>
  <si>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</si>
  <si>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</si>
  <si>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</si>
  <si>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</si>
  <si>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</si>
  <si>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</si>
  <si>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</si>
  <si>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</si>
  <si>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</si>
  <si>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</si>
  <si>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</si>
  <si>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</si>
  <si>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</si>
  <si>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</si>
  <si>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</si>
  <si>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</si>
  <si>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</si>
  <si>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</si>
  <si>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</si>
  <si>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</si>
  <si>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</si>
  <si>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</si>
  <si>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</si>
  <si>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</si>
  <si>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</si>
  <si>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</si>
  <si>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</si>
  <si>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</si>
  <si>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</si>
  <si>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</si>
  <si>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</si>
  <si>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</si>
  <si>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</si>
  <si>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</si>
  <si>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</si>
  <si>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</si>
  <si>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</si>
  <si>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</si>
  <si>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</si>
  <si>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</si>
  <si>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</si>
  <si>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</si>
  <si>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</si>
  <si>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</si>
  <si>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</si>
  <si>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</si>
  <si>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</si>
  <si>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</si>
  <si>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</si>
  <si>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</si>
  <si>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</si>
  <si>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</si>
  <si>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</si>
  <si>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</si>
  <si>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</si>
  <si>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</si>
  <si>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</si>
  <si>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</si>
  <si>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</si>
  <si>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</si>
  <si>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</si>
  <si>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</si>
  <si>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</si>
  <si>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</si>
  <si>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</si>
  <si>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</si>
  <si>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</si>
  <si>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</si>
  <si>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</si>
  <si>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</si>
  <si>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</si>
  <si>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</si>
  <si>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</si>
  <si>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</si>
  <si>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</si>
  <si>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</si>
  <si>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</si>
  <si>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</si>
  <si>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</si>
  <si>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</si>
  <si>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</si>
  <si>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</si>
  <si>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</si>
  <si>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</si>
  <si>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</si>
  <si>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</si>
  <si>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</si>
  <si>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</si>
  <si>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</si>
  <si>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</si>
  <si>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</si>
  <si>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</si>
  <si>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</si>
  <si>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</si>
  <si>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</si>
  <si>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</si>
  <si>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</si>
  <si>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</si>
  <si>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</si>
  <si>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</si>
  <si>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</si>
  <si>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</si>
  <si>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</si>
  <si>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</si>
  <si>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</si>
  <si>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</si>
  <si>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</si>
  <si>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</si>
  <si>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</si>
  <si>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</si>
  <si>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</si>
  <si>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</si>
  <si>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</si>
  <si>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</si>
  <si>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</si>
  <si>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</si>
  <si>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</si>
  <si>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</si>
  <si>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</si>
  <si>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</si>
  <si>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</si>
  <si>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</si>
  <si>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</si>
  <si>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</si>
  <si>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</si>
  <si>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</si>
  <si>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</si>
  <si>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</si>
  <si>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</si>
  <si>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</si>
  <si>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</si>
  <si>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</si>
  <si>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</si>
  <si>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</si>
  <si>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</si>
  <si>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</si>
  <si>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</si>
  <si>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</si>
  <si>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</si>
  <si>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</si>
  <si>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</si>
  <si>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</si>
  <si>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</si>
  <si>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</si>
  <si>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</si>
  <si>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</si>
  <si>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</si>
  <si>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</si>
  <si>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</si>
  <si>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</si>
  <si>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</si>
  <si>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</si>
  <si>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</si>
  <si>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</si>
  <si>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</si>
  <si>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</si>
  <si>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</si>
  <si>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</si>
  <si>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</si>
  <si>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</si>
  <si>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</si>
  <si>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</si>
  <si>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</si>
  <si>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</si>
  <si>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</si>
  <si>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</si>
  <si>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</si>
  <si>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</si>
  <si>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</si>
  <si>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</si>
  <si>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</si>
  <si>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</si>
  <si>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</si>
  <si>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</si>
  <si>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</si>
  <si>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</si>
  <si>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</si>
  <si>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</si>
  <si>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</si>
  <si>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</si>
  <si>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</si>
  <si>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</si>
  <si>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</si>
  <si>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</si>
  <si>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</si>
  <si>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</si>
  <si>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</si>
  <si>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</si>
  <si>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</si>
  <si>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</si>
  <si>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</si>
  <si>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</si>
  <si>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</si>
  <si>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</si>
  <si>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</si>
  <si>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</si>
  <si>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</si>
  <si>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</si>
  <si>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</si>
  <si>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</si>
  <si>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</si>
  <si>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</si>
  <si>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</si>
  <si>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</si>
  <si>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</si>
  <si>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</si>
  <si>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</si>
  <si>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</si>
  <si>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</si>
  <si>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</si>
  <si>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</si>
  <si>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</si>
  <si>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</si>
  <si>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</si>
  <si>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</si>
  <si>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</si>
  <si>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</si>
  <si>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</si>
  <si>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</si>
  <si>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</si>
  <si>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</si>
  <si>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</si>
  <si>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</si>
  <si>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</si>
  <si>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</si>
  <si>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</si>
  <si>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</si>
  <si>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</si>
  <si>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</si>
  <si>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</si>
  <si>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</si>
  <si>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</si>
  <si>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</si>
  <si>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</si>
  <si>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</si>
  <si>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</si>
  <si>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</si>
  <si>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</si>
  <si>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</si>
  <si>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</si>
  <si>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</si>
  <si>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</si>
  <si>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</si>
  <si>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</si>
  <si>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</si>
  <si>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</si>
  <si>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</si>
  <si>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</si>
  <si>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</si>
  <si>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</si>
  <si>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</si>
  <si>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</si>
  <si>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</si>
  <si>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</si>
  <si>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</si>
  <si>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</si>
  <si>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</si>
  <si>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</si>
  <si>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</si>
  <si>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</si>
  <si>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</si>
  <si>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</si>
  <si>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</si>
  <si>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</si>
  <si>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</si>
  <si>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</si>
  <si>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</si>
  <si>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</si>
  <si>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</si>
  <si>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</si>
  <si>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</si>
  <si>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</si>
  <si>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</si>
  <si>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</si>
  <si>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</si>
  <si>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</si>
  <si>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</si>
  <si>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</si>
  <si>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</si>
  <si>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</si>
  <si>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</si>
  <si>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</si>
  <si>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</si>
  <si>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</si>
  <si>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</si>
  <si>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</si>
  <si>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</si>
  <si>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</si>
  <si>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</si>
  <si>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</si>
  <si>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</si>
  <si>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</si>
  <si>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</si>
  <si>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</si>
  <si>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</si>
  <si>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</si>
  <si>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</si>
  <si>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</si>
  <si>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</si>
  <si>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</si>
  <si>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</si>
  <si>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</si>
  <si>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</si>
  <si>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</si>
  <si>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</si>
  <si>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</si>
  <si>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</si>
  <si>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</si>
  <si>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</si>
  <si>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</si>
  <si>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</si>
  <si>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</si>
  <si>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</si>
  <si>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</si>
  <si>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</si>
  <si>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</si>
  <si>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</si>
  <si>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</si>
  <si>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</si>
  <si>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</si>
  <si>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</si>
  <si>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</si>
  <si>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</si>
  <si>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</si>
  <si>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</si>
  <si>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</si>
  <si>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</si>
  <si>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</si>
  <si>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</si>
  <si>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</si>
  <si>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</si>
  <si>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</si>
  <si>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</si>
  <si>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</si>
  <si>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</si>
  <si>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</si>
  <si>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</si>
  <si>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</si>
  <si>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</si>
  <si>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</si>
  <si>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</si>
  <si>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</si>
  <si>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</si>
  <si>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</si>
  <si>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</si>
  <si>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</si>
  <si>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</si>
  <si>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</si>
  <si>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</si>
  <si>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</si>
  <si>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</si>
  <si>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</si>
  <si>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</si>
  <si>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</si>
  <si>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</si>
  <si>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</si>
  <si>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</si>
  <si>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</si>
  <si>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</si>
  <si>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</si>
  <si>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</si>
  <si>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</si>
  <si>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</si>
  <si>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</si>
  <si>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</si>
  <si>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</si>
  <si>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</si>
  <si>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</si>
  <si>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</si>
  <si>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</si>
  <si>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</si>
  <si>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</si>
  <si>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</si>
  <si>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</si>
  <si>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</si>
  <si>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</si>
  <si>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</si>
  <si>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</si>
  <si>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</si>
  <si>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</si>
  <si>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</si>
  <si>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</si>
  <si>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</si>
  <si>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</si>
  <si>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</si>
  <si>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</si>
  <si>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</si>
  <si>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</si>
  <si>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</si>
  <si>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</si>
  <si>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</si>
  <si>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</si>
  <si>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</si>
  <si>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</si>
  <si>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</si>
  <si>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</si>
  <si>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</si>
  <si>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</si>
  <si>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</si>
  <si>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</si>
  <si>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</si>
  <si>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</si>
  <si>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</si>
  <si>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</si>
  <si>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</si>
  <si>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</si>
  <si>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</si>
  <si>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</si>
  <si>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</si>
  <si>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</si>
  <si>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</si>
  <si>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</si>
  <si>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</si>
  <si>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</si>
  <si>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</si>
  <si>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</si>
  <si>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</si>
  <si>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</si>
  <si>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</si>
  <si>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</si>
  <si>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</si>
  <si>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</si>
  <si>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</si>
  <si>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</si>
  <si>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</si>
  <si>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</si>
  <si>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</si>
  <si>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</si>
  <si>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</si>
  <si>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</si>
  <si>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</si>
  <si>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</si>
  <si>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</si>
  <si>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</si>
  <si>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</si>
  <si>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</si>
  <si>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</si>
  <si>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</si>
  <si>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</si>
  <si>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</si>
  <si>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</si>
  <si>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</si>
  <si>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</si>
  <si>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</si>
  <si>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</si>
  <si>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</si>
  <si>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</si>
  <si>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</si>
  <si>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</si>
  <si>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</si>
  <si>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</si>
  <si>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</si>
  <si>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</si>
  <si>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</si>
  <si>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</si>
  <si>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</si>
  <si>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</si>
  <si>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</si>
  <si>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</si>
  <si>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</si>
  <si>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</si>
  <si>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</si>
  <si>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</si>
  <si>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</si>
  <si>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</si>
  <si>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</si>
  <si>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</si>
  <si>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</si>
  <si>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</si>
  <si>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</si>
  <si>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</si>
  <si>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</si>
  <si>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</si>
  <si>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</si>
  <si>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</si>
  <si>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</si>
  <si>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</si>
  <si>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</si>
  <si>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</si>
  <si>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</si>
  <si>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</si>
  <si>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</si>
  <si>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</si>
  <si>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</si>
  <si>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</si>
  <si>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</si>
  <si>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</si>
  <si>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</si>
  <si>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</si>
  <si>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</si>
  <si>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</si>
  <si>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</si>
  <si>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</si>
  <si>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</si>
  <si>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</si>
  <si>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</si>
  <si>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</si>
  <si>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</si>
  <si>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</si>
  <si>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</si>
  <si>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</si>
  <si>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</si>
  <si>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</si>
  <si>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</si>
  <si>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</si>
  <si>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</si>
  <si>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</si>
  <si>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</si>
  <si>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</si>
  <si>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</si>
  <si>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</si>
  <si>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</si>
  <si>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</si>
  <si>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</si>
  <si>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</si>
  <si>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</si>
  <si>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</si>
  <si>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</si>
  <si>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</si>
  <si>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</si>
  <si>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</si>
  <si>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</si>
  <si>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</si>
  <si>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</si>
  <si>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</si>
  <si>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</si>
  <si>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</si>
  <si>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</si>
  <si>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</si>
  <si>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</si>
  <si>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</si>
  <si>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</si>
  <si>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</si>
  <si>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</si>
  <si>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</si>
  <si>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</si>
  <si>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</si>
  <si>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</si>
  <si>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</si>
  <si>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</si>
  <si>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</si>
  <si>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</si>
  <si>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</si>
  <si>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</si>
  <si>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</si>
  <si>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</si>
  <si>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</si>
  <si>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</si>
  <si>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</si>
  <si>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</si>
  <si>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</si>
  <si>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</si>
  <si>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</si>
  <si>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</si>
  <si>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</si>
  <si>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</si>
  <si>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</si>
  <si>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</si>
  <si>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</si>
  <si>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</si>
  <si>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</si>
  <si>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</si>
  <si>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</si>
  <si>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</si>
  <si>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</si>
  <si>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</si>
  <si>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</si>
  <si>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</si>
  <si>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</si>
  <si>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</si>
  <si>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</si>
  <si>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</si>
  <si>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</si>
  <si>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</si>
  <si>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</si>
  <si>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</si>
  <si>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</si>
  <si>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</si>
  <si>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</si>
  <si>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</si>
  <si>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</si>
  <si>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</si>
  <si>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</si>
  <si>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</si>
  <si>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</si>
  <si>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</si>
  <si>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</si>
  <si>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</si>
  <si>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</si>
  <si>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</si>
  <si>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</si>
  <si>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</si>
  <si>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</si>
  <si>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</si>
  <si>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</si>
  <si>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</si>
  <si>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</si>
  <si>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</si>
  <si>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</si>
  <si>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</si>
  <si>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</si>
  <si>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</si>
  <si>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</si>
  <si>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</si>
  <si>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</si>
  <si>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</si>
  <si>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</si>
  <si>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</si>
  <si>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</si>
  <si>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</si>
  <si>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</si>
  <si>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</si>
  <si>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</si>
  <si>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</si>
  <si>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</si>
  <si>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</si>
  <si>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</si>
  <si>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</si>
  <si>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</si>
  <si>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</si>
  <si>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</si>
  <si>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</si>
  <si>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</si>
  <si>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</si>
  <si>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</si>
  <si>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</si>
  <si>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</si>
  <si>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</si>
  <si>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</si>
  <si>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</si>
  <si>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</si>
  <si>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</si>
  <si>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</si>
  <si>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</si>
  <si>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</si>
  <si>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</si>
  <si>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</si>
  <si>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</si>
  <si>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</si>
  <si>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</si>
  <si>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</si>
  <si>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</si>
  <si>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</si>
  <si>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</si>
  <si>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</si>
  <si>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</si>
  <si>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</si>
  <si>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</si>
  <si>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</si>
  <si>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</si>
  <si>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</si>
  <si>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</si>
  <si>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</si>
  <si>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</si>
  <si>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</si>
  <si>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</si>
  <si>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</si>
  <si>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</si>
  <si>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</si>
  <si>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</si>
  <si>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</si>
  <si>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</si>
  <si>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</si>
  <si>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</si>
  <si>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</si>
  <si>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</si>
  <si>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</si>
  <si>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</si>
  <si>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</si>
  <si>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</si>
  <si>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</si>
  <si>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</si>
  <si>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</si>
  <si>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</si>
  <si>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</si>
  <si>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</si>
  <si>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</si>
  <si>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</si>
  <si>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</si>
  <si>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</si>
  <si>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</si>
  <si>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</si>
  <si>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</si>
  <si>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</si>
  <si>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</si>
  <si>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</si>
  <si>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</si>
  <si>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</si>
  <si>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</si>
  <si>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</si>
  <si>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</si>
  <si>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</si>
  <si>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</si>
  <si>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</si>
  <si>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</si>
  <si>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</si>
  <si>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</si>
  <si>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</si>
  <si>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</si>
  <si>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</si>
  <si>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</si>
  <si>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</si>
  <si>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</si>
  <si>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</si>
  <si>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</si>
  <si>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</si>
  <si>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</si>
  <si>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</si>
  <si>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</si>
  <si>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</si>
  <si>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</si>
  <si>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</si>
  <si>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</si>
  <si>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</si>
  <si>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</si>
  <si>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</si>
  <si>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</si>
  <si>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</si>
  <si>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</si>
  <si>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</si>
  <si>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</si>
  <si>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</si>
  <si>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</si>
  <si>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</si>
  <si>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</si>
  <si>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</si>
  <si>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</si>
  <si>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</si>
  <si>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</si>
  <si>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</si>
  <si>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</si>
  <si>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</si>
  <si>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</si>
  <si>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</si>
  <si>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</si>
  <si>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</si>
  <si>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</si>
  <si>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</si>
  <si>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</si>
  <si>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</si>
  <si>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</si>
  <si>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</si>
  <si>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</si>
  <si>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</si>
  <si>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</si>
  <si>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</si>
  <si>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</si>
  <si>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</si>
  <si>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</si>
  <si>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</si>
  <si>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</si>
  <si>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</si>
  <si>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</si>
  <si>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</si>
  <si>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</si>
  <si>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</si>
  <si>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</si>
  <si>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</si>
  <si>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</si>
  <si>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</si>
  <si>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</si>
  <si>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</si>
  <si>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</si>
  <si>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</si>
  <si>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</si>
  <si>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</si>
  <si>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</si>
  <si>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</si>
  <si>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</si>
  <si>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</si>
  <si>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</si>
  <si>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</si>
  <si>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</si>
  <si>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</si>
  <si>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</si>
  <si>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</si>
  <si>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</si>
  <si>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</si>
  <si>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</si>
  <si>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</si>
  <si>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</si>
  <si>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</si>
  <si>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</si>
  <si>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</si>
  <si>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</si>
  <si>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</si>
  <si>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</si>
  <si>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</si>
  <si>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</si>
  <si>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</si>
  <si>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</si>
  <si>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</si>
  <si>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</si>
  <si>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</si>
  <si>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</si>
  <si>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</si>
  <si>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</si>
  <si>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</si>
  <si>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</si>
  <si>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</si>
  <si>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</si>
  <si>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</si>
  <si>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</si>
  <si>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</si>
  <si>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</si>
  <si>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</si>
  <si>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</si>
  <si>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</si>
  <si>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</si>
  <si>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</si>
  <si>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</si>
  <si>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</si>
  <si>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</si>
  <si>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</si>
  <si>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</si>
  <si>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</si>
  <si>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</si>
  <si>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</si>
  <si>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</si>
  <si>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</si>
  <si>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</si>
  <si>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</si>
  <si>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</si>
  <si>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</si>
  <si>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</si>
  <si>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</si>
  <si>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</si>
  <si>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</si>
  <si>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</si>
  <si>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</si>
  <si>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</si>
  <si>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</si>
  <si>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</si>
  <si>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</si>
  <si>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</si>
  <si>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</si>
  <si>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</si>
  <si>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</si>
  <si>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</si>
  <si>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</si>
  <si>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</si>
  <si>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</si>
  <si>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</si>
  <si>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</si>
  <si>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</si>
  <si>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</si>
  <si>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</si>
  <si>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</si>
  <si>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</si>
  <si>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</si>
  <si>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</si>
  <si>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</si>
  <si>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</si>
  <si>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</si>
  <si>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</si>
  <si>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</si>
  <si>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</si>
  <si>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</si>
  <si>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</si>
  <si>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</si>
  <si>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</si>
  <si>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</si>
  <si>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</si>
  <si>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</si>
  <si>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</si>
  <si>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</si>
  <si>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</si>
  <si>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</si>
  <si>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</si>
  <si>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</si>
  <si>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</si>
  <si>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</si>
  <si>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</si>
  <si>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</si>
  <si>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</si>
  <si>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</si>
  <si>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</si>
  <si>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</si>
  <si>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</si>
  <si>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</si>
  <si>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</si>
  <si>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</si>
  <si>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</si>
  <si>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</si>
  <si>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</si>
  <si>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</si>
  <si>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</si>
  <si>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</si>
  <si>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</si>
  <si>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</si>
  <si>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</si>
  <si>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</si>
  <si>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</si>
  <si>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</si>
  <si>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</si>
  <si>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</si>
  <si>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</si>
  <si>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</si>
  <si>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</si>
  <si>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</si>
  <si>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</si>
  <si>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</si>
  <si>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</si>
  <si>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</si>
  <si>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</si>
  <si>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</si>
  <si>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</si>
  <si>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</si>
  <si>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</si>
  <si>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</si>
  <si>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</si>
  <si>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</si>
  <si>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</si>
  <si>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</si>
  <si>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</si>
  <si>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</si>
  <si>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</si>
  <si>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</si>
  <si>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</si>
  <si>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</si>
  <si>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</si>
  <si>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</si>
  <si>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</si>
  <si>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</si>
  <si>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</si>
  <si>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</si>
  <si>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</si>
  <si>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</si>
  <si>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</si>
  <si>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</si>
  <si>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</si>
  <si>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</si>
  <si>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</si>
  <si>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</si>
  <si>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</si>
  <si>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</si>
  <si>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</si>
  <si>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</si>
  <si>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</si>
  <si>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</si>
  <si>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</si>
  <si>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</si>
  <si>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</si>
  <si>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</si>
  <si>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</si>
  <si>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</si>
  <si>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</si>
  <si>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</si>
  <si>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</si>
  <si>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</si>
  <si>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</si>
  <si>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</si>
  <si>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</si>
  <si>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</si>
  <si>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</si>
  <si>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</si>
  <si>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</si>
  <si>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</si>
  <si>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</si>
  <si>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</si>
  <si>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</si>
  <si>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</si>
  <si>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</si>
  <si>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</si>
  <si>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</si>
  <si>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</si>
  <si>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</si>
  <si>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</si>
  <si>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</si>
  <si>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</si>
  <si>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</si>
  <si>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</si>
  <si>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</si>
  <si>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</si>
  <si>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</si>
  <si>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</si>
  <si>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</si>
  <si>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</si>
  <si>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</si>
  <si>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</si>
  <si>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</si>
  <si>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</si>
  <si>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</si>
  <si>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</si>
  <si>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</si>
  <si>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</si>
  <si>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</si>
  <si>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</si>
  <si>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</si>
  <si>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</si>
  <si>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</si>
  <si>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</si>
  <si>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</si>
  <si>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</si>
  <si>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</si>
  <si>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</si>
  <si>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</si>
  <si>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</si>
  <si>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</si>
  <si>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</si>
  <si>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</si>
  <si>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</si>
  <si>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</si>
  <si>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</si>
  <si>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</si>
  <si>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</si>
  <si>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</si>
  <si>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</si>
  <si>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</si>
  <si>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</si>
  <si>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</si>
  <si>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</si>
  <si>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</si>
  <si>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</si>
  <si>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</si>
  <si>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</si>
  <si>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</si>
  <si>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</si>
  <si>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</si>
  <si>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</si>
  <si>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</si>
  <si>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</si>
  <si>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</si>
  <si>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</si>
  <si>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</si>
  <si>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</si>
  <si>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</si>
  <si>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</si>
  <si>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</si>
  <si>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</si>
  <si>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</si>
  <si>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</si>
  <si>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</si>
  <si>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</si>
  <si>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</si>
  <si>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</si>
  <si>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</si>
  <si>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</si>
  <si>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</si>
  <si>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</si>
  <si>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</si>
  <si>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</si>
  <si>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</si>
  <si>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</si>
  <si>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</si>
  <si>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</si>
  <si>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</si>
  <si>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</si>
  <si>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</si>
  <si>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</si>
  <si>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</si>
  <si>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</si>
  <si>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</si>
  <si>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</si>
  <si>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</si>
  <si>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</si>
  <si>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</si>
  <si>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</si>
  <si>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</si>
  <si>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</si>
  <si>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</si>
  <si>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</si>
  <si>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</si>
  <si>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</si>
  <si>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</si>
  <si>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</si>
  <si>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</si>
  <si>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</si>
  <si>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</si>
  <si>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</si>
  <si>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</si>
  <si>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</si>
  <si>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</si>
  <si>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</si>
  <si>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</si>
  <si>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</si>
  <si>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</si>
  <si>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</si>
  <si>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</si>
  <si>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</si>
  <si>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</si>
  <si>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</si>
  <si>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</si>
  <si>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</si>
  <si>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</si>
  <si>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</si>
  <si>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</si>
  <si>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</si>
  <si>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</si>
  <si>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</si>
  <si>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</si>
  <si>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</si>
  <si>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</si>
  <si>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</si>
  <si>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</si>
  <si>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</si>
  <si>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</si>
  <si>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</si>
  <si>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</si>
  <si>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</si>
  <si>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</si>
  <si>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</si>
  <si>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</si>
  <si>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</si>
  <si>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</si>
  <si>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</si>
  <si>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</si>
  <si>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</si>
  <si>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</si>
  <si>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</si>
  <si>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</si>
  <si>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</si>
  <si>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</si>
  <si>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</si>
  <si>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</si>
  <si>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</si>
  <si>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</si>
  <si>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</si>
  <si>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</si>
  <si>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</si>
  <si>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</si>
  <si>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</si>
  <si>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</si>
  <si>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</si>
  <si>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</si>
  <si>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</si>
  <si>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</si>
  <si>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</si>
  <si>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</si>
  <si>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</si>
  <si>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</si>
  <si>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</si>
  <si>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</si>
  <si>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</si>
  <si>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</si>
  <si>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</si>
  <si>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</si>
  <si>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</si>
  <si>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</si>
  <si>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</si>
  <si>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</si>
  <si>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</si>
  <si>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</si>
  <si>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</si>
  <si>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</si>
  <si>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</si>
  <si>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</si>
  <si>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</si>
  <si>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</si>
  <si>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</si>
  <si>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</si>
  <si>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</si>
  <si>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</si>
  <si>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</si>
  <si>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</si>
  <si>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</si>
  <si>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</si>
  <si>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</si>
  <si>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</si>
  <si>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</si>
  <si>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</si>
  <si>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</si>
  <si>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</si>
  <si>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</si>
  <si>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</si>
  <si>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</si>
  <si>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</si>
  <si>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</si>
  <si>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</si>
  <si>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</si>
  <si>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</si>
  <si>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</si>
  <si>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</si>
  <si>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</si>
  <si>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</si>
  <si>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</si>
  <si>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</si>
  <si>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</si>
  <si>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</si>
  <si>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</si>
  <si>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</si>
  <si>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</si>
  <si>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</si>
  <si>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</si>
  <si>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</si>
  <si>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</si>
  <si>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</si>
  <si>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</si>
  <si>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</si>
  <si>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</si>
  <si>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</si>
  <si>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</si>
  <si>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</si>
  <si>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</si>
  <si>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</si>
  <si>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</si>
  <si>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</si>
  <si>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</si>
  <si>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</si>
  <si>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</si>
  <si>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</si>
  <si>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</si>
  <si>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</si>
  <si>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</si>
  <si>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</si>
  <si>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</si>
  <si>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</si>
  <si>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</si>
  <si>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</si>
  <si>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</si>
  <si>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</si>
  <si>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</si>
  <si>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</si>
  <si>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</si>
  <si>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</si>
  <si>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</si>
  <si>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</si>
  <si>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</si>
  <si>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</si>
  <si>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</si>
  <si>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</si>
  <si>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</si>
  <si>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</si>
  <si>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</si>
  <si>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</si>
  <si>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</si>
  <si>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</si>
  <si>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</si>
  <si>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</si>
  <si>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</si>
  <si>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</si>
  <si>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</si>
  <si>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</si>
  <si>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</si>
  <si>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</si>
  <si>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</si>
  <si>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</si>
  <si>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</si>
  <si>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</si>
  <si>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</si>
  <si>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</si>
  <si>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</si>
  <si>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</si>
  <si>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</si>
  <si>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</si>
  <si>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</si>
  <si>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</si>
  <si>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</si>
  <si>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</si>
  <si>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</si>
  <si>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</si>
  <si>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</si>
  <si>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</si>
  <si>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</si>
  <si>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</si>
  <si>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</si>
  <si>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</si>
  <si>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</si>
  <si>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</si>
  <si>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</si>
  <si>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</si>
  <si>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</si>
  <si>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</si>
  <si>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</si>
  <si>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</si>
  <si>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</si>
  <si>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</si>
  <si>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</si>
  <si>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</si>
  <si>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</si>
  <si>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</si>
  <si>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</si>
  <si>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</si>
  <si>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</si>
  <si>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</si>
  <si>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</si>
  <si>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</si>
  <si>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</si>
  <si>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</si>
  <si>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</si>
  <si>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</si>
  <si>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</si>
  <si>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</si>
  <si>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</si>
  <si>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</si>
  <si>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</si>
  <si>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</si>
  <si>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</si>
  <si>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</si>
  <si>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</si>
  <si>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</si>
  <si>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</si>
  <si>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</si>
  <si>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</si>
  <si>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</si>
  <si>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</si>
  <si>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</si>
  <si>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</si>
  <si>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</si>
  <si>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</si>
  <si>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</si>
  <si>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</si>
  <si>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</si>
  <si>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</si>
  <si>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</si>
  <si>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</si>
  <si>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</si>
  <si>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</si>
  <si>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</si>
  <si>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</si>
  <si>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</si>
  <si>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</si>
  <si>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</si>
  <si>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</si>
  <si>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</si>
  <si>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</si>
  <si>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</si>
  <si>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</si>
  <si>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</si>
  <si>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</si>
  <si>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</si>
  <si>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</si>
  <si>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</si>
  <si>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</si>
  <si>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</si>
  <si>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</si>
  <si>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</si>
  <si>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</si>
  <si>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</si>
  <si>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</si>
  <si>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</si>
  <si>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</si>
  <si>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</si>
  <si>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</si>
  <si>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</si>
  <si>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</si>
  <si>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</si>
  <si>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</si>
  <si>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</si>
  <si>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</si>
  <si>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</si>
  <si>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</si>
  <si>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</si>
  <si>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</si>
  <si>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</si>
  <si>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</si>
  <si>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</si>
  <si>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</si>
  <si>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</si>
  <si>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</si>
  <si>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</si>
  <si>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</si>
  <si>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</si>
  <si>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</si>
  <si>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</si>
  <si>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</si>
  <si>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</si>
  <si>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</si>
  <si>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</si>
  <si>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</si>
  <si>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</si>
  <si>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</si>
  <si>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</si>
  <si>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</si>
  <si>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</si>
  <si>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</si>
  <si>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</si>
  <si>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</si>
  <si>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</si>
  <si>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</si>
  <si>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</si>
  <si>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</si>
  <si>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</si>
  <si>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</si>
  <si>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</si>
  <si>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</si>
  <si>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</si>
  <si>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</si>
  <si>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</si>
  <si>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</si>
  <si>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</si>
  <si>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</si>
  <si>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</si>
  <si>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</si>
  <si>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</si>
  <si>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</si>
  <si>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</si>
  <si>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</si>
  <si>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</si>
  <si>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</si>
  <si>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</si>
  <si>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</si>
  <si>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</si>
  <si>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</si>
  <si>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</si>
  <si>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</si>
  <si>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</si>
  <si>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</si>
  <si>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</si>
  <si>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</si>
  <si>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</si>
  <si>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</si>
  <si>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</si>
  <si>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</si>
  <si>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</si>
  <si>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</si>
  <si>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</si>
  <si>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</si>
  <si>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</si>
  <si>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</si>
  <si>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</si>
  <si>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</si>
  <si>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</si>
  <si>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</si>
  <si>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</si>
  <si>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</si>
  <si>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</si>
  <si>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</si>
  <si>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</si>
  <si>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</si>
  <si>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</si>
  <si>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</si>
  <si>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</si>
  <si>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</si>
  <si>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</si>
  <si>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</si>
  <si>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</si>
  <si>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</si>
  <si>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</si>
  <si>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</si>
  <si>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</si>
  <si>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</si>
  <si>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</si>
  <si>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</si>
  <si>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</si>
  <si>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</si>
  <si>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</si>
  <si>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</si>
  <si>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</si>
  <si>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</si>
  <si>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</si>
  <si>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</si>
  <si>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</si>
  <si>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</si>
  <si>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</si>
  <si>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</si>
  <si>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</si>
  <si>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</si>
  <si>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</si>
  <si>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</si>
  <si>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</si>
  <si>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</si>
  <si>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</si>
  <si>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</si>
  <si>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</si>
  <si>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</si>
  <si>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</si>
  <si>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</si>
  <si>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</si>
  <si>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</si>
  <si>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</si>
  <si>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</si>
  <si>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</si>
  <si>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</si>
  <si>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</si>
  <si>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</si>
  <si>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</si>
  <si>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</si>
  <si>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</si>
  <si>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</si>
  <si>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</si>
  <si>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</si>
  <si>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</si>
  <si>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</si>
  <si>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</si>
  <si>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</si>
  <si>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</si>
  <si>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</si>
  <si>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</si>
  <si>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</si>
  <si>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</si>
  <si>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</si>
  <si>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</si>
  <si>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</si>
  <si>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</si>
  <si>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</si>
  <si>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</si>
  <si>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</si>
  <si>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</si>
  <si>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</si>
  <si>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</si>
  <si>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</si>
  <si>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</si>
  <si>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</si>
  <si>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</si>
  <si>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</si>
  <si>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</si>
  <si>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</si>
  <si>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</si>
  <si>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</si>
  <si>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</si>
  <si>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</si>
  <si>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</si>
  <si>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</si>
  <si>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</si>
  <si>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</si>
  <si>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</si>
  <si>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</si>
  <si>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</si>
  <si>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</si>
  <si>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</si>
  <si>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</si>
  <si>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</si>
  <si>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</si>
  <si>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</si>
  <si>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</si>
  <si>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</si>
  <si>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</si>
  <si>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</si>
  <si>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</si>
  <si>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</si>
  <si>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</si>
  <si>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</si>
  <si>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</si>
  <si>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</si>
  <si>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</si>
  <si>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</si>
  <si>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</si>
  <si>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</si>
  <si>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</si>
  <si>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</si>
  <si>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</si>
  <si>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</si>
  <si>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</si>
  <si>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</si>
  <si>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</si>
  <si>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</si>
  <si>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</si>
  <si>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</si>
  <si>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</si>
  <si>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</si>
  <si>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</si>
  <si>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</si>
  <si>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</si>
  <si>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</si>
  <si>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</si>
  <si>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</si>
  <si>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</si>
  <si>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</si>
  <si>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</si>
  <si>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</si>
  <si>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</si>
  <si>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</si>
  <si>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</si>
  <si>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</si>
  <si>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</si>
  <si>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</si>
  <si>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</si>
  <si>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</si>
  <si>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</si>
  <si>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</si>
  <si>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</si>
  <si>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</si>
  <si>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</si>
  <si>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</si>
  <si>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</si>
  <si>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</si>
  <si>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</si>
  <si>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</si>
  <si>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</si>
  <si>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</si>
  <si>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</si>
  <si>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</si>
  <si>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</si>
  <si>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</si>
  <si>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</si>
  <si>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</si>
  <si>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</si>
  <si>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</si>
  <si>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</si>
  <si>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</si>
  <si>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</si>
  <si>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</si>
  <si>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</si>
  <si>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</si>
  <si>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</si>
  <si>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</si>
  <si>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</si>
  <si>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</si>
  <si>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</si>
  <si>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</si>
  <si>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</si>
  <si>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</si>
  <si>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</si>
  <si>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</si>
  <si>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</si>
  <si>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</si>
  <si>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</si>
  <si>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</si>
  <si>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</si>
  <si>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</si>
  <si>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</si>
  <si>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</si>
  <si>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</si>
  <si>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</si>
  <si>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</si>
  <si>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</si>
  <si>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</si>
  <si>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</si>
  <si>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</si>
  <si>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</si>
  <si>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</si>
  <si>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</si>
  <si>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</si>
  <si>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</si>
  <si>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</si>
  <si>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</si>
  <si>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</si>
  <si>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</si>
  <si>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</si>
  <si>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</si>
  <si>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</si>
  <si>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</si>
  <si>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</si>
  <si>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</si>
  <si>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</si>
  <si>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</si>
  <si>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</si>
  <si>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</si>
  <si>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</si>
  <si>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</si>
  <si>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</si>
  <si>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</si>
  <si>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</si>
  <si>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</si>
  <si>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</si>
  <si>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</si>
  <si>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</si>
  <si>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</si>
  <si>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</si>
  <si>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</si>
  <si>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</si>
  <si>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</si>
  <si>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</si>
  <si>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</si>
  <si>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</si>
  <si>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</si>
  <si>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</si>
  <si>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</si>
  <si>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</si>
  <si>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</si>
  <si>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</si>
  <si>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</si>
  <si>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</si>
  <si>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</si>
  <si>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</si>
  <si>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</si>
  <si>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</si>
  <si>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</si>
  <si>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</si>
  <si>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</si>
  <si>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</si>
  <si>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</si>
  <si>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</si>
  <si>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</si>
  <si>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</si>
  <si>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</si>
  <si>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</si>
  <si>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</si>
  <si>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</si>
  <si>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</si>
  <si>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</si>
  <si>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</si>
  <si>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</si>
  <si>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</si>
  <si>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</si>
  <si>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</si>
  <si>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</si>
  <si>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</si>
  <si>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</si>
  <si>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</si>
  <si>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</si>
  <si>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</si>
  <si>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</si>
  <si>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</si>
  <si>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</si>
  <si>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</si>
  <si>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</si>
  <si>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</si>
  <si>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</si>
  <si>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</si>
  <si>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</si>
  <si>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</si>
  <si>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</si>
  <si>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</si>
  <si>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</si>
  <si>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</si>
  <si>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</si>
  <si>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</si>
  <si>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</si>
  <si>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</si>
  <si>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</si>
  <si>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</si>
  <si>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</si>
  <si>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</si>
  <si>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</si>
  <si>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</si>
  <si>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</si>
  <si>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</si>
  <si>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</si>
  <si>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</si>
  <si>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</si>
  <si>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</si>
  <si>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</si>
  <si>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</si>
  <si>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</si>
  <si>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</si>
  <si>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</si>
  <si>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</si>
  <si>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</si>
  <si>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</si>
  <si>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</si>
  <si>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</si>
  <si>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</si>
  <si>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</si>
  <si>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</si>
  <si>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</si>
  <si>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</si>
  <si>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</si>
  <si>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</si>
  <si>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</si>
  <si>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</si>
  <si>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</si>
  <si>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</si>
  <si>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</si>
  <si>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</si>
  <si>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</si>
  <si>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</si>
  <si>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</si>
  <si>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</si>
  <si>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</si>
  <si>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</si>
  <si>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</si>
  <si>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</si>
  <si>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</si>
  <si>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</si>
  <si>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</si>
  <si>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</si>
  <si>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</si>
  <si>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</si>
  <si>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</si>
  <si>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</si>
  <si>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</si>
  <si>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</si>
  <si>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</si>
  <si>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</si>
  <si>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</si>
  <si>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</si>
  <si>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</si>
  <si>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</si>
  <si>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</si>
  <si>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</si>
  <si>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</si>
  <si>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</si>
  <si>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</si>
  <si>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</si>
  <si>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</si>
  <si>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</si>
  <si>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</si>
  <si>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</si>
  <si>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</si>
  <si>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</si>
  <si>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</si>
  <si>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</si>
  <si>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</si>
  <si>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</si>
  <si>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</si>
  <si>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</si>
  <si>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</si>
  <si>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</si>
  <si>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</si>
  <si>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</si>
  <si>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</si>
  <si>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</si>
  <si>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</si>
  <si>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</si>
  <si>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</si>
  <si>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</si>
  <si>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</si>
  <si>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</si>
  <si>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</si>
  <si>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</si>
  <si>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</si>
  <si>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</si>
  <si>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</si>
  <si>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</si>
  <si>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</si>
  <si>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</si>
  <si>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</si>
  <si>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</si>
  <si>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</si>
  <si>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</si>
  <si>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</si>
  <si>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</si>
  <si>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</si>
  <si>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</si>
  <si>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</si>
  <si>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</si>
  <si>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</si>
  <si>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</si>
  <si>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</si>
  <si>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</si>
  <si>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</si>
  <si>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</si>
  <si>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</si>
  <si>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</si>
  <si>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</si>
  <si>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</si>
  <si>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</si>
  <si>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</si>
  <si>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</si>
  <si>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</si>
  <si>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</si>
  <si>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</si>
  <si>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</si>
  <si>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</si>
  <si>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</si>
  <si>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</si>
  <si>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</si>
  <si>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</si>
  <si>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</si>
  <si>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</si>
  <si>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</si>
  <si>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</si>
  <si>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</si>
  <si>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</si>
  <si>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</si>
  <si>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</si>
  <si>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</si>
  <si>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</si>
  <si>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</si>
  <si>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</si>
  <si>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</si>
  <si>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</si>
  <si>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</si>
  <si>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</si>
  <si>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</si>
  <si>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</si>
  <si>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</si>
  <si>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</si>
  <si>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</si>
  <si>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</si>
  <si>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</si>
  <si>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</si>
  <si>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</si>
  <si>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</si>
  <si>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</si>
  <si>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</si>
  <si>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</si>
  <si>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</si>
  <si>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</si>
  <si>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</si>
  <si>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</si>
  <si>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</si>
  <si>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</si>
  <si>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</si>
  <si>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</si>
  <si>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</si>
  <si>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</si>
  <si>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</si>
  <si>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</si>
  <si>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</si>
  <si>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</si>
  <si>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</si>
  <si>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</si>
  <si>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</si>
  <si>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</si>
  <si>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</si>
  <si>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</si>
  <si>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</si>
  <si>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</si>
  <si>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</si>
  <si>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</si>
  <si>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</si>
  <si>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</si>
  <si>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</si>
  <si>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</si>
  <si>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</si>
  <si>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</si>
  <si>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</si>
  <si>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</si>
  <si>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</si>
  <si>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</si>
  <si>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</si>
  <si>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</si>
  <si>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</si>
  <si>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</si>
  <si>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</si>
  <si>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</si>
  <si>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</si>
  <si>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</si>
  <si>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</si>
  <si>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</si>
  <si>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</si>
  <si>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</si>
  <si>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</si>
  <si>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</si>
  <si>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</si>
  <si>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</si>
  <si>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</si>
  <si>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</si>
  <si>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</si>
  <si>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</si>
  <si>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</si>
  <si>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</si>
  <si>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</si>
  <si>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</si>
  <si>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</si>
  <si>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</si>
  <si>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</si>
  <si>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</si>
  <si>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</si>
  <si>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</si>
  <si>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</si>
  <si>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</si>
  <si>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</si>
  <si>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</si>
  <si>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</si>
  <si>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</si>
  <si>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</si>
  <si>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</si>
  <si>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</si>
  <si>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</si>
  <si>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</si>
  <si>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</si>
  <si>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</si>
  <si>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</si>
  <si>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</si>
  <si>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</si>
  <si>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</si>
  <si>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</si>
  <si>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</si>
  <si>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</si>
  <si>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</si>
  <si>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</si>
  <si>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</si>
  <si>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</si>
  <si>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</si>
  <si>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</si>
  <si>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</si>
  <si>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</si>
  <si>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</si>
  <si>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</si>
  <si>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</si>
  <si>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</si>
  <si>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</si>
  <si>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</si>
  <si>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</si>
  <si>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</si>
  <si>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</si>
  <si>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</si>
  <si>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</si>
  <si>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</si>
  <si>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</si>
  <si>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</si>
  <si>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</si>
  <si>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</si>
  <si>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</si>
  <si>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</si>
  <si>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</si>
  <si>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</si>
  <si>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</si>
  <si>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</si>
  <si>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</si>
  <si>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</si>
  <si>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</si>
  <si>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</si>
  <si>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</si>
  <si>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</si>
  <si>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</si>
  <si>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</si>
  <si>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</si>
  <si>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</si>
  <si>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</si>
  <si>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</si>
  <si>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</si>
  <si>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</si>
  <si>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</si>
  <si>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</si>
  <si>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</si>
  <si>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</si>
  <si>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</si>
  <si>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</si>
  <si>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</si>
  <si>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</si>
  <si>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</si>
  <si>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</si>
  <si>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</si>
  <si>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</si>
  <si>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</si>
  <si>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</si>
  <si>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</si>
  <si>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</si>
  <si>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</si>
  <si>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</si>
  <si>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</si>
  <si>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</si>
  <si>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</si>
  <si>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</si>
  <si>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</si>
  <si>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</si>
  <si>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</si>
  <si>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</si>
  <si>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</si>
  <si>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</si>
  <si>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</si>
  <si>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</si>
  <si>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</si>
  <si>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</si>
  <si>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</si>
  <si>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</si>
  <si>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</si>
  <si>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</si>
  <si>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</si>
  <si>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</si>
  <si>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</si>
  <si>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</si>
  <si>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</si>
  <si>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</si>
  <si>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</si>
  <si>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</si>
  <si>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</si>
  <si>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</si>
  <si>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</si>
  <si>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</si>
  <si>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</si>
  <si>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</si>
  <si>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</si>
  <si>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</si>
  <si>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</si>
  <si>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</si>
  <si>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</si>
  <si>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</si>
  <si>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</si>
  <si>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</si>
  <si>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</si>
  <si>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</si>
  <si>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</si>
  <si>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</si>
  <si>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</si>
  <si>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</si>
  <si>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</si>
  <si>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</si>
  <si>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</si>
  <si>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</si>
  <si>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</si>
  <si>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</si>
  <si>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</si>
  <si>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</si>
  <si>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</si>
  <si>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</si>
  <si>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</si>
  <si>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</si>
  <si>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</si>
  <si>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</si>
  <si>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</si>
  <si>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</si>
  <si>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</si>
  <si>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</si>
  <si>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</si>
  <si>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</si>
  <si>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</si>
  <si>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</si>
  <si>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</si>
  <si>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</si>
  <si>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</si>
  <si>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</si>
  <si>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</si>
  <si>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</si>
  <si>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</si>
  <si>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</si>
  <si>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</si>
  <si>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</si>
  <si>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</si>
  <si>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</si>
  <si>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</si>
  <si>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</si>
  <si>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</si>
  <si>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</si>
  <si>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</si>
  <si>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</si>
  <si>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</si>
  <si>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</si>
  <si>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</si>
  <si>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</si>
  <si>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</si>
  <si>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</si>
  <si>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</si>
  <si>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</si>
  <si>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</si>
  <si>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</si>
  <si>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</si>
  <si>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</si>
  <si>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</si>
  <si>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</si>
  <si>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</si>
  <si>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</si>
  <si>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</si>
  <si>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</si>
  <si>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</si>
  <si>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</si>
  <si>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</si>
  <si>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</si>
  <si>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</si>
  <si>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</si>
  <si>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</si>
  <si>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</si>
  <si>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</si>
  <si>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</si>
  <si>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</si>
  <si>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</si>
  <si>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</si>
  <si>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</si>
  <si>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</si>
  <si>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</si>
  <si>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</si>
  <si>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</si>
  <si>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</si>
  <si>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</si>
  <si>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</si>
  <si>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</si>
  <si>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</si>
  <si>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</si>
  <si>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</si>
  <si>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</si>
  <si>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</si>
  <si>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</si>
  <si>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</si>
  <si>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</si>
  <si>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</si>
  <si>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</si>
  <si>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</si>
  <si>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</si>
  <si>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</si>
  <si>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</si>
  <si>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</si>
  <si>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</si>
  <si>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</si>
  <si>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</si>
  <si>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</si>
  <si>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</si>
  <si>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</si>
  <si>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</si>
  <si>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</si>
  <si>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</si>
  <si>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</si>
  <si>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</si>
  <si>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</si>
  <si>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</si>
  <si>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</si>
  <si>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</si>
  <si>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</si>
  <si>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</si>
  <si>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</si>
  <si>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</si>
  <si>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</si>
  <si>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</si>
  <si>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</si>
  <si>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</si>
  <si>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</si>
  <si>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</si>
  <si>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</si>
  <si>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</si>
  <si>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</si>
  <si>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</si>
  <si>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</si>
  <si>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</si>
  <si>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</si>
  <si>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</si>
  <si>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</si>
  <si>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</si>
  <si>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</si>
  <si>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</si>
  <si>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</si>
  <si>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</si>
  <si>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</si>
  <si>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</si>
  <si>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</si>
  <si>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</si>
  <si>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</si>
  <si>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</si>
  <si>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</si>
  <si>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</si>
  <si>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</si>
  <si>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</si>
  <si>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</si>
  <si>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</si>
  <si>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</si>
  <si>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</si>
  <si>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</si>
  <si>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</si>
  <si>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</si>
  <si>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</si>
  <si>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</si>
  <si>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</si>
  <si>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</si>
  <si>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</si>
  <si>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</si>
  <si>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</si>
  <si>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</si>
  <si>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</si>
  <si>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</si>
  <si>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</si>
  <si>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</si>
  <si>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</si>
  <si>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</si>
  <si>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</si>
  <si>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</si>
  <si>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</si>
  <si>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</si>
  <si>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</si>
  <si>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</si>
  <si>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</si>
  <si>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</si>
  <si>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</si>
  <si>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</si>
  <si>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</si>
  <si>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</si>
  <si>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</si>
  <si>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</si>
  <si>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</si>
  <si>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</si>
  <si>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</si>
  <si>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</si>
  <si>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</si>
  <si>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</si>
  <si>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</si>
  <si>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</si>
  <si>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</si>
  <si>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</si>
  <si>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</si>
  <si>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</si>
  <si>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</si>
  <si>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</si>
  <si>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</si>
  <si>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</si>
  <si>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</si>
  <si>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</si>
  <si>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</si>
  <si>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</si>
  <si>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</si>
  <si>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</si>
  <si>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</si>
  <si>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</si>
  <si>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</si>
  <si>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</si>
  <si>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</si>
  <si>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</si>
  <si>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</si>
  <si>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</si>
  <si>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</si>
  <si>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</si>
  <si>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</si>
  <si>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</si>
  <si>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</si>
  <si>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</si>
  <si>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</si>
  <si>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</si>
  <si>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</si>
  <si>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</si>
  <si>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</si>
  <si>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</si>
  <si>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</si>
  <si>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</si>
  <si>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</si>
  <si>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</si>
  <si>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</si>
  <si>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</si>
  <si>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</si>
  <si>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</si>
  <si>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</si>
  <si>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</si>
  <si>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</si>
  <si>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</si>
  <si>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</si>
  <si>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</si>
  <si>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</si>
  <si>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</si>
  <si>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</si>
  <si>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</si>
  <si>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</si>
  <si>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</si>
  <si>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</si>
  <si>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</si>
  <si>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</si>
  <si>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</si>
  <si>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</si>
  <si>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</si>
  <si>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</si>
  <si>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</si>
  <si>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</si>
  <si>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</si>
  <si>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</si>
  <si>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</si>
  <si>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</si>
  <si>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</si>
  <si>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</si>
  <si>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</si>
  <si>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</si>
  <si>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</si>
  <si>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</si>
  <si>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</si>
  <si>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</si>
  <si>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</si>
  <si>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</si>
  <si>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</si>
  <si>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</si>
  <si>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</si>
  <si>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</si>
  <si>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</si>
  <si>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</si>
  <si>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</si>
  <si>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</si>
  <si>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</si>
  <si>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</si>
  <si>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</si>
  <si>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</si>
  <si>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</si>
  <si>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</si>
  <si>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</si>
  <si>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</si>
  <si>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</si>
  <si>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</si>
  <si>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</si>
  <si>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</si>
  <si>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</si>
  <si>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</si>
  <si>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</si>
  <si>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</si>
  <si>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</si>
  <si>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</si>
  <si>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</si>
  <si>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</si>
  <si>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</si>
  <si>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</si>
  <si>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</si>
  <si>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</si>
  <si>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</si>
  <si>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</si>
  <si>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</si>
  <si>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</si>
  <si>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</si>
  <si>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</si>
  <si>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</si>
  <si>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</si>
  <si>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</si>
  <si>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</si>
  <si>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</si>
  <si>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</si>
  <si>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</si>
  <si>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</si>
  <si>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</si>
  <si>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</si>
  <si>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</si>
  <si>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</si>
  <si>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</si>
  <si>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</si>
  <si>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</si>
  <si>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</si>
  <si>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</si>
  <si>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</si>
  <si>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</si>
  <si>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</si>
  <si>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</si>
  <si>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</si>
  <si>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</si>
  <si>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</si>
  <si>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</si>
  <si>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</si>
  <si>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</si>
  <si>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</si>
  <si>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</si>
  <si>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</si>
  <si>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</si>
  <si>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</si>
  <si>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</si>
  <si>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</si>
  <si>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</si>
  <si>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</si>
  <si>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</si>
  <si>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</si>
  <si>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</si>
  <si>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</si>
  <si>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</si>
  <si>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</si>
  <si>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</si>
  <si>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</si>
  <si>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</si>
  <si>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</si>
  <si>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</si>
  <si>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</si>
  <si>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</si>
  <si>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</si>
  <si>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</si>
  <si>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</si>
  <si>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</si>
  <si>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</si>
  <si>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</si>
  <si>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</si>
  <si>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</si>
  <si>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</si>
  <si>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</si>
  <si>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</si>
  <si>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</si>
  <si>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</si>
  <si>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</si>
  <si>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</si>
  <si>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</si>
  <si>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</si>
  <si>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</si>
  <si>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</si>
  <si>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</si>
  <si>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</si>
  <si>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</si>
  <si>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</si>
  <si>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</si>
  <si>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</si>
  <si>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</si>
  <si>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</si>
  <si>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</si>
  <si>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</si>
  <si>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</si>
  <si>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</si>
  <si>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</si>
  <si>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</si>
  <si>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</si>
  <si>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</si>
  <si>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</si>
  <si>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</si>
  <si>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</si>
  <si>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</si>
  <si>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</si>
  <si>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</si>
  <si>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</si>
  <si>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</si>
  <si>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</si>
  <si>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</si>
  <si>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</si>
  <si>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</si>
  <si>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</si>
  <si>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</si>
  <si>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</si>
  <si>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</si>
  <si>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</si>
  <si>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</si>
  <si>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</si>
  <si>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</si>
  <si>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</si>
  <si>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</si>
  <si>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</si>
  <si>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</si>
  <si>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</si>
  <si>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</si>
  <si>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</si>
  <si>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</si>
  <si>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</si>
  <si>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</si>
  <si>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</si>
  <si>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</si>
  <si>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</si>
  <si>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</si>
  <si>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</si>
  <si>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</si>
  <si>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</si>
  <si>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</si>
  <si>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</si>
  <si>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</si>
  <si>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</si>
  <si>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</si>
  <si>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</si>
  <si>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</si>
  <si>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</si>
  <si>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</si>
  <si>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</si>
  <si>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</si>
  <si>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</si>
  <si>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</si>
  <si>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</si>
  <si>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</si>
  <si>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</si>
  <si>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</si>
  <si>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</si>
  <si>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</si>
  <si>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</si>
  <si>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</si>
  <si>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</si>
  <si>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</si>
  <si>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</si>
  <si>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</si>
  <si>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</si>
  <si>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</si>
  <si>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</si>
  <si>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</si>
  <si>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</si>
  <si>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</si>
  <si>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</si>
  <si>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</si>
  <si>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</si>
  <si>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</si>
  <si>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</si>
  <si>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</si>
  <si>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</si>
  <si>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</si>
  <si>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</si>
  <si>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</si>
  <si>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</si>
  <si>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</si>
  <si>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</si>
  <si>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</si>
  <si>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</si>
  <si>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</si>
  <si>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</si>
  <si>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</si>
  <si>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</si>
  <si>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</si>
  <si>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</si>
  <si>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</si>
  <si>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</si>
  <si>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</si>
  <si>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</si>
  <si>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</si>
  <si>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</si>
  <si>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</si>
  <si>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</si>
  <si>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</si>
  <si>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</si>
  <si>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</si>
  <si>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</si>
  <si>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</si>
  <si>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</si>
  <si>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</si>
  <si>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</si>
  <si>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</si>
  <si>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</si>
  <si>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</si>
  <si>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</si>
  <si>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</si>
  <si>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</si>
  <si>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</si>
  <si>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</si>
  <si>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</si>
  <si>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</si>
  <si>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</si>
  <si>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</si>
  <si>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</si>
  <si>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</si>
  <si>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</si>
  <si>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</si>
  <si>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</si>
  <si>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</si>
  <si>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</si>
  <si>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</si>
  <si>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</si>
  <si>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</si>
  <si>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</si>
  <si>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</si>
  <si>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</si>
  <si>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</si>
  <si>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</si>
  <si>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</si>
  <si>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</si>
  <si>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</si>
  <si>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</si>
  <si>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</si>
  <si>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</si>
  <si>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</si>
  <si>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</si>
  <si>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</si>
  <si>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</si>
  <si>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</si>
  <si>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</si>
  <si>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</si>
  <si>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</si>
  <si>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</si>
  <si>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</si>
  <si>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</si>
  <si>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</si>
  <si>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</si>
  <si>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</si>
  <si>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</si>
  <si>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</si>
  <si>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</si>
  <si>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</si>
  <si>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</si>
  <si>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</si>
  <si>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</si>
  <si>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</si>
  <si>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</si>
  <si>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</si>
  <si>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</si>
  <si>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</si>
  <si>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</si>
  <si>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</si>
  <si>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</si>
  <si>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</si>
  <si>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</si>
  <si>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</si>
  <si>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</si>
  <si>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</si>
  <si>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</si>
  <si>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</si>
  <si>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</si>
  <si>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</si>
  <si>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</si>
  <si>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</si>
  <si>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</si>
  <si>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</si>
  <si>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</si>
  <si>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</si>
  <si>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</si>
  <si>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</si>
  <si>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</si>
  <si>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</si>
  <si>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</si>
  <si>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</si>
  <si>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</si>
  <si>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</si>
  <si>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</si>
  <si>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</si>
  <si>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</si>
  <si>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</si>
  <si>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</si>
  <si>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</si>
  <si>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</si>
  <si>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</si>
  <si>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</si>
  <si>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</si>
  <si>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</si>
  <si>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</si>
  <si>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</si>
  <si>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</si>
  <si>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</si>
  <si>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</si>
  <si>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</si>
  <si>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</si>
  <si>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</si>
  <si>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</si>
  <si>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</si>
  <si>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</si>
  <si>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</si>
  <si>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</si>
  <si>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</si>
  <si>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</si>
  <si>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</si>
  <si>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</si>
  <si>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</si>
  <si>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</si>
  <si>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</si>
  <si>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</si>
  <si>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</si>
  <si>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</si>
  <si>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</si>
  <si>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</si>
  <si>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</si>
  <si>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</si>
  <si>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</si>
  <si>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</si>
  <si>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</si>
  <si>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</si>
  <si>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</si>
  <si>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</si>
  <si>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</si>
  <si>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</si>
  <si>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</si>
  <si>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</si>
  <si>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</si>
  <si>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</si>
  <si>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</si>
  <si>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</si>
  <si>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</si>
  <si>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</si>
  <si>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</si>
  <si>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</si>
  <si>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</si>
  <si>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</si>
  <si>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</si>
  <si>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</si>
  <si>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</si>
  <si>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</si>
  <si>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</si>
  <si>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</si>
  <si>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</si>
  <si>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</si>
  <si>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</si>
  <si>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</si>
  <si>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</si>
  <si>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</si>
  <si>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</si>
  <si>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</si>
  <si>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</si>
  <si>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</si>
  <si>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</si>
  <si>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</si>
  <si>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</si>
  <si>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</si>
  <si>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</si>
  <si>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</si>
  <si>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</si>
  <si>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</si>
  <si>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</si>
  <si>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</si>
  <si>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</si>
  <si>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</si>
  <si>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</si>
  <si>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</si>
  <si>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</si>
  <si>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</si>
  <si>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</si>
  <si>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</si>
  <si>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</si>
  <si>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</si>
  <si>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</si>
  <si>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</si>
  <si>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</si>
  <si>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</si>
  <si>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</si>
  <si>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</si>
  <si>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</si>
  <si>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</si>
  <si>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</si>
  <si>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</si>
  <si>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</si>
  <si>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</si>
  <si>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</si>
  <si>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</si>
  <si>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</si>
  <si>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</si>
  <si>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</si>
  <si>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</si>
  <si>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</si>
  <si>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</si>
  <si>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</si>
  <si>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</si>
  <si>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</si>
  <si>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</si>
  <si>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</si>
  <si>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</si>
  <si>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</si>
  <si>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</si>
  <si>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</si>
  <si>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</si>
  <si>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</si>
  <si>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</si>
  <si>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</si>
  <si>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</si>
  <si>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</si>
  <si>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</si>
  <si>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</si>
  <si>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</si>
  <si>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</si>
  <si>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</si>
  <si>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</si>
  <si>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</si>
  <si>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</si>
  <si>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</si>
  <si>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</si>
  <si>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</si>
  <si>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</si>
  <si>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</si>
  <si>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</si>
  <si>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</si>
  <si>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</si>
  <si>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</si>
  <si>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</si>
  <si>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</si>
  <si>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</si>
  <si>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</si>
  <si>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</si>
  <si>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</si>
  <si>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</si>
  <si>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</si>
  <si>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</si>
  <si>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</si>
  <si>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</si>
  <si>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</si>
  <si>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</si>
  <si>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</si>
  <si>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</si>
  <si>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</si>
  <si>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</si>
  <si>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</si>
  <si>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</si>
  <si>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</si>
  <si>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</si>
  <si>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</si>
  <si>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</si>
  <si>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</si>
  <si>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</si>
  <si>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</si>
  <si>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</si>
  <si>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</si>
  <si>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</si>
  <si>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</si>
  <si>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</si>
  <si>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</si>
  <si>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</si>
  <si>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</si>
  <si>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</si>
  <si>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</si>
  <si>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</si>
  <si>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</si>
  <si>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</si>
  <si>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</si>
  <si>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</si>
  <si>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</si>
  <si>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</si>
  <si>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</si>
  <si>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</si>
  <si>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</si>
  <si>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</si>
  <si>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</si>
  <si>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</si>
  <si>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</si>
  <si>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</si>
  <si>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</si>
  <si>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</si>
  <si>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</si>
  <si>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</si>
  <si>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</si>
  <si>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</si>
  <si>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</si>
  <si>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</si>
  <si>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</si>
  <si>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</si>
  <si>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</si>
  <si>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</si>
  <si>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</si>
  <si>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</si>
  <si>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</si>
  <si>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</si>
  <si>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</si>
  <si>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</si>
  <si>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</si>
  <si>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</si>
  <si>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</si>
  <si>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</si>
  <si>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</si>
  <si>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</si>
  <si>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</si>
  <si>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</si>
  <si>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</si>
  <si>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</si>
  <si>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</si>
  <si>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</si>
  <si>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</si>
  <si>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</si>
  <si>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</si>
  <si>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</si>
  <si>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</si>
  <si>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</si>
  <si>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</si>
  <si>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</si>
  <si>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</si>
  <si>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</si>
  <si>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</si>
  <si>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</si>
  <si>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</si>
  <si>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</si>
  <si>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</si>
  <si>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</si>
  <si>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</si>
  <si>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</si>
  <si>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</si>
  <si>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</si>
  <si>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</si>
  <si>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</si>
  <si>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</si>
  <si>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</si>
  <si>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</si>
  <si>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</si>
  <si>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</si>
  <si>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</si>
  <si>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</si>
  <si>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</si>
  <si>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</si>
  <si>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</si>
  <si>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</si>
  <si>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</si>
  <si>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</si>
  <si>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</si>
  <si>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</si>
  <si>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</si>
  <si>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</si>
  <si>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</si>
  <si>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</si>
  <si>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</si>
  <si>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</si>
  <si>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</si>
  <si>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</si>
  <si>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</si>
  <si>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</si>
  <si>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</si>
  <si>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</si>
  <si>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</si>
  <si>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</si>
  <si>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</si>
  <si>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</si>
  <si>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</si>
  <si>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</si>
  <si>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</si>
  <si>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</si>
  <si>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</si>
  <si>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</si>
  <si>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</si>
  <si>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</si>
  <si>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</si>
  <si>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</si>
  <si>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</si>
  <si>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</si>
  <si>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</si>
  <si>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</si>
  <si>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</si>
  <si>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</si>
  <si>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</si>
  <si>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</si>
  <si>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</si>
  <si>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</si>
  <si>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</si>
  <si>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</si>
  <si>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</si>
  <si>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</si>
  <si>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</si>
  <si>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</si>
  <si>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</si>
  <si>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</si>
  <si>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</si>
  <si>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</si>
  <si>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</si>
  <si>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</si>
  <si>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</si>
  <si>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</si>
  <si>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</si>
  <si>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</si>
  <si>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</si>
  <si>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</si>
  <si>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</si>
  <si>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</si>
  <si>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</si>
  <si>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</si>
  <si>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</si>
  <si>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</si>
  <si>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</si>
  <si>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</si>
  <si>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</si>
  <si>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</si>
  <si>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</si>
  <si>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</si>
  <si>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</si>
  <si>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</si>
  <si>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</si>
  <si>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</si>
  <si>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</si>
  <si>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</si>
  <si>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</si>
  <si>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</si>
  <si>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</si>
  <si>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</si>
  <si>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</si>
  <si>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</si>
  <si>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</si>
  <si>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</si>
  <si>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</si>
  <si>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</si>
  <si>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</si>
  <si>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</si>
  <si>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</si>
  <si>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</si>
  <si>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</si>
  <si>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</si>
  <si>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</si>
  <si>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</si>
  <si>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</si>
  <si>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</si>
  <si>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</si>
  <si>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</si>
  <si>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</si>
  <si>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</si>
  <si>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</si>
  <si>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</si>
  <si>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</si>
  <si>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</si>
  <si>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</si>
  <si>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</si>
  <si>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</si>
  <si>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</si>
  <si>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</si>
  <si>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</si>
  <si>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</si>
  <si>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</si>
  <si>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</si>
  <si>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</si>
  <si>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</si>
  <si>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</si>
  <si>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</si>
  <si>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</si>
  <si>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</si>
  <si>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</si>
  <si>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</si>
  <si>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</si>
  <si>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</si>
  <si>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</si>
  <si>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</si>
  <si>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</si>
  <si>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</si>
  <si>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</si>
  <si>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</si>
  <si>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</si>
  <si>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</si>
  <si>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</si>
  <si>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</si>
  <si>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</si>
  <si>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</si>
  <si>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</si>
  <si>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</si>
  <si>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</si>
  <si>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</si>
  <si>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</si>
  <si>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</si>
  <si>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</si>
  <si>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</si>
  <si>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</si>
  <si>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</si>
  <si>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</si>
  <si>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</si>
  <si>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</si>
  <si>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</si>
  <si>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</si>
  <si>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</si>
  <si>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</si>
  <si>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</si>
  <si>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</si>
  <si>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</si>
  <si>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</si>
  <si>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</si>
  <si>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</si>
  <si>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</si>
  <si>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</si>
  <si>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</si>
  <si>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</si>
  <si>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</si>
  <si>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</si>
  <si>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</si>
  <si>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</si>
  <si>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</si>
  <si>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</si>
  <si>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</si>
  <si>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</si>
  <si>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</si>
  <si>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</si>
  <si>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</si>
  <si>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</si>
  <si>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</si>
  <si>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</si>
  <si>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</si>
  <si>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</si>
  <si>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</si>
  <si>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</si>
  <si>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</si>
  <si>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</si>
  <si>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</si>
  <si>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</si>
  <si>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</si>
  <si>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</si>
  <si>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</si>
  <si>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</si>
  <si>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</si>
  <si>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</si>
  <si>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</si>
  <si>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</si>
  <si>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</si>
  <si>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</si>
  <si>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</si>
  <si>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</si>
  <si>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</si>
  <si>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</si>
  <si>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</si>
  <si>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</si>
  <si>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</si>
  <si>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</si>
  <si>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</si>
  <si>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</si>
  <si>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</si>
  <si>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</si>
  <si>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</si>
  <si>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</si>
  <si>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</si>
  <si>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</si>
  <si>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</si>
  <si>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</si>
  <si>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</si>
  <si>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</si>
  <si>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</si>
  <si>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</si>
  <si>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</si>
  <si>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</si>
  <si>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</si>
  <si>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</si>
  <si>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</si>
  <si>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</si>
  <si>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</si>
  <si>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</si>
  <si>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</si>
  <si>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</si>
  <si>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</si>
  <si>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</si>
  <si>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</si>
  <si>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</si>
  <si>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</si>
  <si>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</si>
  <si>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</si>
  <si>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</si>
  <si>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</si>
  <si>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</si>
  <si>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</si>
  <si>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</si>
  <si>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</si>
  <si>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</si>
  <si>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</si>
  <si>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</si>
  <si>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</si>
  <si>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</si>
  <si>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</si>
  <si>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</si>
  <si>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</si>
  <si>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</si>
  <si>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</si>
  <si>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</si>
  <si>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</si>
  <si>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</si>
  <si>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</si>
  <si>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</si>
  <si>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</si>
  <si>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</si>
  <si>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</si>
  <si>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</si>
  <si>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</si>
  <si>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</si>
  <si>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</si>
  <si>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</si>
  <si>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</si>
  <si>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</si>
  <si>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</si>
  <si>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</si>
  <si>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</si>
  <si>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</si>
  <si>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</si>
  <si>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</si>
  <si>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</si>
  <si>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</si>
  <si>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</si>
  <si>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</si>
  <si>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</si>
  <si>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</si>
  <si>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</si>
  <si>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</si>
  <si>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</si>
  <si>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</si>
  <si>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</si>
  <si>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</si>
  <si>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</si>
  <si>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</si>
  <si>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</si>
  <si>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</si>
  <si>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</si>
  <si>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</si>
  <si>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</si>
  <si>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</si>
  <si>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</si>
  <si>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</si>
  <si>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</si>
  <si>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</si>
  <si>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</si>
  <si>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</si>
  <si>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</si>
  <si>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</si>
  <si>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</si>
  <si>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</si>
  <si>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</si>
  <si>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</si>
  <si>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</si>
  <si>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</si>
  <si>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</si>
  <si>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</si>
  <si>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</si>
  <si>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</si>
  <si>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</si>
  <si>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</si>
  <si>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</si>
  <si>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</si>
  <si>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</si>
  <si>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</si>
  <si>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</si>
  <si>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</si>
  <si>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</si>
  <si>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</si>
  <si>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</si>
  <si>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</si>
  <si>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</si>
  <si>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</si>
  <si>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</si>
  <si>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</si>
  <si>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</si>
  <si>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</si>
  <si>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</si>
  <si>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</si>
  <si>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</si>
  <si>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</si>
  <si>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</si>
  <si>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</si>
  <si>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</si>
  <si>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</si>
  <si>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</si>
  <si>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</si>
  <si>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</si>
  <si>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</si>
  <si>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</si>
  <si>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</si>
  <si>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</si>
  <si>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</si>
  <si>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</si>
  <si>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</si>
  <si>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</si>
  <si>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</si>
  <si>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</si>
  <si>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</si>
  <si>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</si>
  <si>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</si>
  <si>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</si>
  <si>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</si>
  <si>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</si>
  <si>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</si>
  <si>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</si>
  <si>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</si>
  <si>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</si>
  <si>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</si>
  <si>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</si>
  <si>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</si>
  <si>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</si>
  <si>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</si>
  <si>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</si>
  <si>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</si>
  <si>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</si>
  <si>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</si>
  <si>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</si>
  <si>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</si>
  <si>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</si>
  <si>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</si>
  <si>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</si>
  <si>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</si>
  <si>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</si>
  <si>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</si>
  <si>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</si>
  <si>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</si>
  <si>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</si>
  <si>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</si>
  <si>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</si>
  <si>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</si>
  <si>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</si>
  <si>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</si>
  <si>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</si>
  <si>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</si>
  <si>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</si>
  <si>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</si>
  <si>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</si>
  <si>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</si>
  <si>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</si>
  <si>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</si>
  <si>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</si>
  <si>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</si>
  <si>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</si>
  <si>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</si>
  <si>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</si>
  <si>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</si>
  <si>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</si>
  <si>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</si>
  <si>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</si>
  <si>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</si>
  <si>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</si>
  <si>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</si>
  <si>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</si>
  <si>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</si>
  <si>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</si>
  <si>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</si>
  <si>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</si>
  <si>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</si>
  <si>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</si>
  <si>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</si>
  <si>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</si>
  <si>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</si>
  <si>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</si>
  <si>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</si>
  <si>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</si>
  <si>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</si>
  <si>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</si>
  <si>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</si>
  <si>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</si>
  <si>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</si>
  <si>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</si>
  <si>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</si>
  <si>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</si>
  <si>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</si>
  <si>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</si>
  <si>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</si>
  <si>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</si>
  <si>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</si>
  <si>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</si>
  <si>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</si>
  <si>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</si>
  <si>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</si>
  <si>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</si>
  <si>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</si>
  <si>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</si>
  <si>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</si>
  <si>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</si>
  <si>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</si>
  <si>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</si>
  <si>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</si>
  <si>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</si>
  <si>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</si>
  <si>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</si>
  <si>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</si>
  <si>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</si>
  <si>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</si>
  <si>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</si>
  <si>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</si>
  <si>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</si>
  <si>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</si>
  <si>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</si>
  <si>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</si>
  <si>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</si>
  <si>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</si>
  <si>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</si>
  <si>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</si>
  <si>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</si>
  <si>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</si>
  <si>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</si>
  <si>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</si>
  <si>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</si>
  <si>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</si>
  <si>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</si>
  <si>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</si>
  <si>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</si>
  <si>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</si>
  <si>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</si>
  <si>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</si>
  <si>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</si>
  <si>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</si>
  <si>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</si>
  <si>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</si>
  <si>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</si>
  <si>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</si>
  <si>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</si>
  <si>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</si>
  <si>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</si>
  <si>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</si>
  <si>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</si>
  <si>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</si>
  <si>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</si>
  <si>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</si>
  <si>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</si>
  <si>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</si>
  <si>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</si>
  <si>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</si>
  <si>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</si>
  <si>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</si>
  <si>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</si>
  <si>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</si>
  <si>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</si>
  <si>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</si>
  <si>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</si>
  <si>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</si>
  <si>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</si>
  <si>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</si>
  <si>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</si>
  <si>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</si>
  <si>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</si>
  <si>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</si>
  <si>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</si>
  <si>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</si>
  <si>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</si>
  <si>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</si>
  <si>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</si>
  <si>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</si>
  <si>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</si>
  <si>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</si>
  <si>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</si>
  <si>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</si>
  <si>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</si>
  <si>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</si>
  <si>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</si>
  <si>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</si>
  <si>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</si>
  <si>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</si>
  <si>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</si>
  <si>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</si>
  <si>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</si>
  <si>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</si>
  <si>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</si>
  <si>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</si>
  <si>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</si>
  <si>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</si>
  <si>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</si>
  <si>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</si>
  <si>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</si>
  <si>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</si>
  <si>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</si>
  <si>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</si>
  <si>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</si>
  <si>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</si>
  <si>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</si>
  <si>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</si>
  <si>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</si>
  <si>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</si>
  <si>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</si>
  <si>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</si>
  <si>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</si>
  <si>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</si>
  <si>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</si>
  <si>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</si>
  <si>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</si>
  <si>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</si>
  <si>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</si>
  <si>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</si>
  <si>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</si>
  <si>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</si>
  <si>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</si>
  <si>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</si>
  <si>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</si>
  <si>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</si>
  <si>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</si>
  <si>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</si>
  <si>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</si>
  <si>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</si>
  <si>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</si>
  <si>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</si>
  <si>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</si>
  <si>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</si>
  <si>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</si>
  <si>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</si>
  <si>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</si>
  <si>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</si>
  <si>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</si>
  <si>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</si>
  <si>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</si>
  <si>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</si>
  <si>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</si>
  <si>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</si>
  <si>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</si>
  <si>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</si>
  <si>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</si>
  <si>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</si>
  <si>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</si>
  <si>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</si>
  <si>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</si>
  <si>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</si>
  <si>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</si>
  <si>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</si>
  <si>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</si>
  <si>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</si>
  <si>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</si>
  <si>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</si>
  <si>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</si>
  <si>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</si>
  <si>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</si>
  <si>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</si>
  <si>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</si>
  <si>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</si>
  <si>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</si>
  <si>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</si>
  <si>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</si>
  <si>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</si>
  <si>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</si>
  <si>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</si>
  <si>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</si>
  <si>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</si>
  <si>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</si>
  <si>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</si>
  <si>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</si>
  <si>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</si>
  <si>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</si>
  <si>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</si>
  <si>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</si>
  <si>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</si>
  <si>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</si>
  <si>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</si>
  <si>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</si>
  <si>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</si>
  <si>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</si>
  <si>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</si>
  <si>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</si>
  <si>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</si>
  <si>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</si>
  <si>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</si>
  <si>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</si>
  <si>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</si>
  <si>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</si>
  <si>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</si>
  <si>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</si>
  <si>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</si>
  <si>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</si>
  <si>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</si>
  <si>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</si>
  <si>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</si>
  <si>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</si>
  <si>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</si>
  <si>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</si>
  <si>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</si>
  <si>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</si>
  <si>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</si>
  <si>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</si>
  <si>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</si>
  <si>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</si>
  <si>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</si>
  <si>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</si>
  <si>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</si>
  <si>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</si>
  <si>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</si>
  <si>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</si>
  <si>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</si>
  <si>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</si>
  <si>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</si>
  <si>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</si>
  <si>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</si>
  <si>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</si>
  <si>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</si>
  <si>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</si>
  <si>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</si>
  <si>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</si>
  <si>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</si>
  <si>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</si>
  <si>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</si>
  <si>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</si>
  <si>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</si>
  <si>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</si>
  <si>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</si>
  <si>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</si>
  <si>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</si>
  <si>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</si>
  <si>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</si>
  <si>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</si>
  <si>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</si>
  <si>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</si>
  <si>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</si>
  <si>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</si>
  <si>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</si>
  <si>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</si>
  <si>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</si>
  <si>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</si>
  <si>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</si>
  <si>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</si>
  <si>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</si>
  <si>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</si>
  <si>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</si>
  <si>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</si>
  <si>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</si>
  <si>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</si>
  <si>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</si>
  <si>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</si>
  <si>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</si>
  <si>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</si>
  <si>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</si>
  <si>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</si>
  <si>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</si>
  <si>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</si>
  <si>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</si>
  <si>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</si>
  <si>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</si>
  <si>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</si>
  <si>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</si>
  <si>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</si>
  <si>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</si>
  <si>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</si>
  <si>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</si>
  <si>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</si>
  <si>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</si>
  <si>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</si>
  <si>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</si>
  <si>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</si>
  <si>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</si>
  <si>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</si>
  <si>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</si>
  <si>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</si>
  <si>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</si>
  <si>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</si>
  <si>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</si>
  <si>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</si>
  <si>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</si>
  <si>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</si>
  <si>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</si>
  <si>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</si>
  <si>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</si>
  <si>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</si>
  <si>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</si>
  <si>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</si>
  <si>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</si>
  <si>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</si>
  <si>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</si>
  <si>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</si>
  <si>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</si>
  <si>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</si>
  <si>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</si>
  <si>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</si>
  <si>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</si>
  <si>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</si>
  <si>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</si>
  <si>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</si>
  <si>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</si>
  <si>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</si>
  <si>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</si>
  <si>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</si>
  <si>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</si>
  <si>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</si>
  <si>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</si>
  <si>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</si>
  <si>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</si>
  <si>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</si>
  <si>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</si>
  <si>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</si>
  <si>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</si>
  <si>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</si>
  <si>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</si>
  <si>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</si>
  <si>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</si>
  <si>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</si>
  <si>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</si>
  <si>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</si>
  <si>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</si>
  <si>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</si>
  <si>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</si>
  <si>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</si>
  <si>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</si>
  <si>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</si>
  <si>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</si>
  <si>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</si>
  <si>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</si>
  <si>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</si>
  <si>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</si>
  <si>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</si>
  <si>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</si>
  <si>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</si>
  <si>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</si>
  <si>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</si>
  <si>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</si>
  <si>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</si>
  <si>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</si>
  <si>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</si>
  <si>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</si>
  <si>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</si>
  <si>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</si>
  <si>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</si>
  <si>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</si>
  <si>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</si>
  <si>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</si>
  <si>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</si>
  <si>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</si>
  <si>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</si>
  <si>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</si>
  <si>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</si>
  <si>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</si>
  <si>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</si>
  <si>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</si>
  <si>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</si>
  <si>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</si>
  <si>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</si>
  <si>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</si>
  <si>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</si>
  <si>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</si>
  <si>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</si>
  <si>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</si>
  <si>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</si>
  <si>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</si>
  <si>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</si>
  <si>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</si>
  <si>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</si>
  <si>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</si>
  <si>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</si>
  <si>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</si>
  <si>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</si>
  <si>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</si>
  <si>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</si>
  <si>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</si>
  <si>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</si>
  <si>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</si>
  <si>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</si>
  <si>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</si>
  <si>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</si>
  <si>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</si>
  <si>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</si>
  <si>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</si>
  <si>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</si>
  <si>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</si>
  <si>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</si>
  <si>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</si>
  <si>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</si>
  <si>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</si>
  <si>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</si>
  <si>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</si>
  <si>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</si>
  <si>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</si>
  <si>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</si>
  <si>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</si>
  <si>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</si>
  <si>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</si>
  <si>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</si>
  <si>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</si>
  <si>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</si>
  <si>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</si>
  <si>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</si>
  <si>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</si>
  <si>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</si>
  <si>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</si>
  <si>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</si>
  <si>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</si>
  <si>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</si>
  <si>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</si>
  <si>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</si>
  <si>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</si>
  <si>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</si>
  <si>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</si>
  <si>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</si>
  <si>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</si>
  <si>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</si>
  <si>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</si>
  <si>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</si>
  <si>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</si>
  <si>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</si>
  <si>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</si>
  <si>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</si>
  <si>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</si>
  <si>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</si>
  <si>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</si>
  <si>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</si>
  <si>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</si>
  <si>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</si>
  <si>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</si>
  <si>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</si>
  <si>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</si>
  <si>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</si>
  <si>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</si>
  <si>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</si>
  <si>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</si>
  <si>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</si>
  <si>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</si>
  <si>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</si>
  <si>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</si>
  <si>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</si>
  <si>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</si>
  <si>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</si>
  <si>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</si>
  <si>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</si>
  <si>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</si>
  <si>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</si>
  <si>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</si>
  <si>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</si>
  <si>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</si>
  <si>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</si>
  <si>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</si>
  <si>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</si>
  <si>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</si>
  <si>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</si>
  <si>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</si>
  <si>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</si>
  <si>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</si>
  <si>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</si>
  <si>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</si>
  <si>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</si>
  <si>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</si>
  <si>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</si>
  <si>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</si>
  <si>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</si>
  <si>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</si>
  <si>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</si>
  <si>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</si>
  <si>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</si>
  <si>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</si>
  <si>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</si>
  <si>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</si>
  <si>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</si>
  <si>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</si>
  <si>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</si>
  <si>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</si>
  <si>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</si>
  <si>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</si>
  <si>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</si>
  <si>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</si>
  <si>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</si>
  <si>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</si>
  <si>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</si>
  <si>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</si>
  <si>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</si>
  <si>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</si>
  <si>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</si>
  <si>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</si>
  <si>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</si>
  <si>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</si>
  <si>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</si>
  <si>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</si>
  <si>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</si>
  <si>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</si>
  <si>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</si>
  <si>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</si>
  <si>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</si>
  <si>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</si>
  <si>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</si>
  <si>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</si>
  <si>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</si>
  <si>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</si>
  <si>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</si>
  <si>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</si>
  <si>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</si>
  <si>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</si>
  <si>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</si>
  <si>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</si>
  <si>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</si>
  <si>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</si>
  <si>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</si>
  <si>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</si>
  <si>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</si>
  <si>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</si>
  <si>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</si>
  <si>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</si>
  <si>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</si>
  <si>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</si>
  <si>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</si>
  <si>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</si>
  <si>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</si>
  <si>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</si>
  <si>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</si>
  <si>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</si>
  <si>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</si>
  <si>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</si>
  <si>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</si>
  <si>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</si>
  <si>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</si>
  <si>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</si>
  <si>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</si>
  <si>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</si>
  <si>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</si>
  <si>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</si>
  <si>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</si>
  <si>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</si>
  <si>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</si>
  <si>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</si>
  <si>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</si>
  <si>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</si>
  <si>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</si>
  <si>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</si>
  <si>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</si>
  <si>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</si>
  <si>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</si>
  <si>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</si>
  <si>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</si>
  <si>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</si>
  <si>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</si>
  <si>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</si>
  <si>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</si>
  <si>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</si>
  <si>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</si>
  <si>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</si>
  <si>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</si>
  <si>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</si>
  <si>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</si>
  <si>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</si>
  <si>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</si>
  <si>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</si>
  <si>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</si>
  <si>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</si>
  <si>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</si>
  <si>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</si>
  <si>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</si>
  <si>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</si>
  <si>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</si>
  <si>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</si>
  <si>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</si>
  <si>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</si>
  <si>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</si>
  <si>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</si>
  <si>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</si>
  <si>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</si>
  <si>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</si>
  <si>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</si>
  <si>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</si>
  <si>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</si>
  <si>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</si>
  <si>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</si>
  <si>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</si>
  <si>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</si>
  <si>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</si>
  <si>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</si>
  <si>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</si>
  <si>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</si>
  <si>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</si>
  <si>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</si>
  <si>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</si>
  <si>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</si>
  <si>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</si>
  <si>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</si>
  <si>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</si>
  <si>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</si>
  <si>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</si>
  <si>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</si>
  <si>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</si>
  <si>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</si>
  <si>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</si>
  <si>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</si>
  <si>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</si>
  <si>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</si>
  <si>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</si>
  <si>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</si>
  <si>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</si>
  <si>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</si>
  <si>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</si>
  <si>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</si>
  <si>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</si>
  <si>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</si>
  <si>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</si>
  <si>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</si>
  <si>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</si>
  <si>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</si>
  <si>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</si>
  <si>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</si>
  <si>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</si>
  <si>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</si>
  <si>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</si>
  <si>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</si>
  <si>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</si>
  <si>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</si>
  <si>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</si>
  <si>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</si>
  <si>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</si>
  <si>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</si>
  <si>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</si>
  <si>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</si>
  <si>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</si>
  <si>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</si>
  <si>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</si>
  <si>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</si>
  <si>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</si>
  <si>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</si>
  <si>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</si>
  <si>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</si>
  <si>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</si>
  <si>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</si>
  <si>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</si>
  <si>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</si>
  <si>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</si>
  <si>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</si>
  <si>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</si>
  <si>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</si>
  <si>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</si>
  <si>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</si>
  <si>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</si>
  <si>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</si>
  <si>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</si>
  <si>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</si>
  <si>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</si>
  <si>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</si>
  <si>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</si>
  <si>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</si>
  <si>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</si>
  <si>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</si>
  <si>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</si>
  <si>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</si>
  <si>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</si>
  <si>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</si>
  <si>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</si>
  <si>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</si>
  <si>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</si>
  <si>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</si>
  <si>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</si>
  <si>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</si>
  <si>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</si>
  <si>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</si>
  <si>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</si>
  <si>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</si>
  <si>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</si>
  <si>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</si>
  <si>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</si>
  <si>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</si>
  <si>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</si>
  <si>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</si>
  <si>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</si>
  <si>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</si>
  <si>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</si>
  <si>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</si>
  <si>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</si>
  <si>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</si>
  <si>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</si>
  <si>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</si>
  <si>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</si>
  <si>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</si>
  <si>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</si>
  <si>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</si>
  <si>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</si>
  <si>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</si>
  <si>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</si>
  <si>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</si>
  <si>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</si>
  <si>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</si>
  <si>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</si>
  <si>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</si>
  <si>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</si>
  <si>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</si>
  <si>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</si>
  <si>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</si>
  <si>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</si>
  <si>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</si>
  <si>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</si>
  <si>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</si>
  <si>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</si>
  <si>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</si>
  <si>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</si>
  <si>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</si>
  <si>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</si>
  <si>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</si>
  <si>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</si>
  <si>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</si>
  <si>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</si>
  <si>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</si>
  <si>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</si>
  <si>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</si>
  <si>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</si>
  <si>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</si>
  <si>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</si>
  <si>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</si>
  <si>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</si>
  <si>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</si>
  <si>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</si>
  <si>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</si>
  <si>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</si>
  <si>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</si>
  <si>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</si>
  <si>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</si>
  <si>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</si>
  <si>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</si>
  <si>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</si>
  <si>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</si>
  <si>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</si>
  <si>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</si>
  <si>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</si>
  <si>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</si>
  <si>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</si>
  <si>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</si>
  <si>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</si>
  <si>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</si>
  <si>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</si>
  <si>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</si>
  <si>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</si>
  <si>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</si>
  <si>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</si>
  <si>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</si>
  <si>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</si>
  <si>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</si>
  <si>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</si>
  <si>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</si>
  <si>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</si>
  <si>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</si>
  <si>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</si>
  <si>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</si>
  <si>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</si>
  <si>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</si>
  <si>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</si>
  <si>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</si>
  <si>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</si>
  <si>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</si>
  <si>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</si>
  <si>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</si>
  <si>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</si>
  <si>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</si>
  <si>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</si>
  <si>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</si>
  <si>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</si>
  <si>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</si>
  <si>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</si>
  <si>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</si>
  <si>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</si>
  <si>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</si>
  <si>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</si>
  <si>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</si>
  <si>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</si>
  <si>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</si>
  <si>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</si>
  <si>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</si>
  <si>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</si>
  <si>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</si>
  <si>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</si>
  <si>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</si>
  <si>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</si>
  <si>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</si>
  <si>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</si>
  <si>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</si>
  <si>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</si>
  <si>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</si>
  <si>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</si>
  <si>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</si>
  <si>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</si>
  <si>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</si>
  <si>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</si>
  <si>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</si>
  <si>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</si>
  <si>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</si>
  <si>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</si>
  <si>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</si>
  <si>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</si>
  <si>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</si>
  <si>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</si>
  <si>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</si>
  <si>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</si>
  <si>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</si>
  <si>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</si>
  <si>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</si>
  <si>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</si>
  <si>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</si>
  <si>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</si>
  <si>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</si>
  <si>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</si>
  <si>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</si>
  <si>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</si>
  <si>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</si>
  <si>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</si>
  <si>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</si>
  <si>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</si>
  <si>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</si>
  <si>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</si>
  <si>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</si>
  <si>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</si>
  <si>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</si>
  <si>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</si>
  <si>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</si>
  <si>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</si>
  <si>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</si>
  <si>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</si>
  <si>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</si>
  <si>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</si>
  <si>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</si>
  <si>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</si>
  <si>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</si>
  <si>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</si>
  <si>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</si>
  <si>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</si>
  <si>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</si>
  <si>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</si>
  <si>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</si>
  <si>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</si>
  <si>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</si>
  <si>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</si>
  <si>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</si>
  <si>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</si>
  <si>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</si>
  <si>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</si>
  <si>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</si>
  <si>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</si>
  <si>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</si>
  <si>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</si>
  <si>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</si>
  <si>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</si>
  <si>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</si>
  <si>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</si>
  <si>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</si>
  <si>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</si>
  <si>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</si>
  <si>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</si>
  <si>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</si>
  <si>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</si>
  <si>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</si>
  <si>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</si>
  <si>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</si>
  <si>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</si>
  <si>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</si>
  <si>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</si>
  <si>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</si>
  <si>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</si>
  <si>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</si>
  <si>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</si>
  <si>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</si>
  <si>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</si>
  <si>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</si>
  <si>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</si>
  <si>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</si>
  <si>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</si>
  <si>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</si>
  <si>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</si>
  <si>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</si>
  <si>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</si>
  <si>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</si>
  <si>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</si>
  <si>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</si>
  <si>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</si>
  <si>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</si>
  <si>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</si>
  <si>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</si>
  <si>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</si>
  <si>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</si>
  <si>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</si>
  <si>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</si>
  <si>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</si>
  <si>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</si>
  <si>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</si>
  <si>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</si>
  <si>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</si>
  <si>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</si>
  <si>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</si>
  <si>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</si>
  <si>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</si>
  <si>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</si>
  <si>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</si>
  <si>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</si>
  <si>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</si>
  <si>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</si>
  <si>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</si>
  <si>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</si>
  <si>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</si>
  <si>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</si>
  <si>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</si>
  <si>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</si>
  <si>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</si>
  <si>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</si>
  <si>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</si>
  <si>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</si>
  <si>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</si>
  <si>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</si>
  <si>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</si>
  <si>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</si>
  <si>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</si>
  <si>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</si>
  <si>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</si>
  <si>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</si>
  <si>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</si>
  <si>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</si>
  <si>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</si>
  <si>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</si>
  <si>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</si>
  <si>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</si>
  <si>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</si>
  <si>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</si>
  <si>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</si>
  <si>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</si>
  <si>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</si>
  <si>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</si>
  <si>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</si>
  <si>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</si>
  <si>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</si>
  <si>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</si>
  <si>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</si>
  <si>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</si>
  <si>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</si>
  <si>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</si>
  <si>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</si>
  <si>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</si>
  <si>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</si>
  <si>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</si>
  <si>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</si>
  <si>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</si>
  <si>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</si>
  <si>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</si>
  <si>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</si>
  <si>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</si>
  <si>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</si>
  <si>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</si>
  <si>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</si>
  <si>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</si>
  <si>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</si>
  <si>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</si>
  <si>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</si>
  <si>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</si>
  <si>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</si>
  <si>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</si>
  <si>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</si>
  <si>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</si>
  <si>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</si>
  <si>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</si>
  <si>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</si>
  <si>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</si>
  <si>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</si>
  <si>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</si>
  <si>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</si>
  <si>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</si>
  <si>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</si>
  <si>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</si>
  <si>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</si>
  <si>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</si>
  <si>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</si>
  <si>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</si>
  <si>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</si>
  <si>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</si>
  <si>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</si>
  <si>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</si>
  <si>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</si>
  <si>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</si>
  <si>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</si>
  <si>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</si>
  <si>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</si>
  <si>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</si>
  <si>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</si>
  <si>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</si>
  <si>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</si>
  <si>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</si>
  <si>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</si>
  <si>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</si>
  <si>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</si>
  <si>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</si>
  <si>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</si>
  <si>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</si>
  <si>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</si>
  <si>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</si>
  <si>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</si>
  <si>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</si>
  <si>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</si>
  <si>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</si>
  <si>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</si>
  <si>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</si>
  <si>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</si>
  <si>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</si>
  <si>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</si>
  <si>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</si>
  <si>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</si>
  <si>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</si>
  <si>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</si>
  <si>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</si>
  <si>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</si>
  <si>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</si>
  <si>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</si>
  <si>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</si>
  <si>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</si>
  <si>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</si>
  <si>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</si>
  <si>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</si>
  <si>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</si>
  <si>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</si>
  <si>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</si>
  <si>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</si>
  <si>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</si>
  <si>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</si>
  <si>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</si>
  <si>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</si>
  <si>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</si>
  <si>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</si>
  <si>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</si>
  <si>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</si>
  <si>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</si>
  <si>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</si>
  <si>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</si>
  <si>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</si>
  <si>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</si>
  <si>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</si>
  <si>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</si>
  <si>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</si>
  <si>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</si>
  <si>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</si>
  <si>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</si>
  <si>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</si>
  <si>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</si>
  <si>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</si>
  <si>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</si>
  <si>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</si>
  <si>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</si>
  <si>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</si>
  <si>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</si>
  <si>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</si>
  <si>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</si>
  <si>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</si>
  <si>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</si>
  <si>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</si>
  <si>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</si>
  <si>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</si>
  <si>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</si>
  <si>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</si>
  <si>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</si>
  <si>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</si>
  <si>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</si>
  <si>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</si>
  <si>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</si>
  <si>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</si>
  <si>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</si>
  <si>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</si>
  <si>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</si>
  <si>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</si>
  <si>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</si>
  <si>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</si>
  <si>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</si>
  <si>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</si>
  <si>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</si>
  <si>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</si>
  <si>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</si>
  <si>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</si>
  <si>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</si>
  <si>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</si>
  <si>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</si>
  <si>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</si>
  <si>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</si>
  <si>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</si>
  <si>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</si>
  <si>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</si>
  <si>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</si>
  <si>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</si>
  <si>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</si>
  <si>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</si>
  <si>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</si>
  <si>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</si>
  <si>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</si>
  <si>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</si>
  <si>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</si>
  <si>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</si>
  <si>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</si>
  <si>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</si>
  <si>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</si>
  <si>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</si>
  <si>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</si>
  <si>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</si>
  <si>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</si>
  <si>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</si>
  <si>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</si>
  <si>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</si>
  <si>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</si>
  <si>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</si>
  <si>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</si>
  <si>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</si>
  <si>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</si>
  <si>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</si>
  <si>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</si>
  <si>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</si>
  <si>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</si>
  <si>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</si>
  <si>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</si>
  <si>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</si>
  <si>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</si>
  <si>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</si>
  <si>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</si>
  <si>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</si>
  <si>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</si>
  <si>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</si>
  <si>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</si>
  <si>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</si>
  <si>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</si>
  <si>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</si>
  <si>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</si>
  <si>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</si>
  <si>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</si>
  <si>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</si>
  <si>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</si>
  <si>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</si>
  <si>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</si>
  <si>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</si>
  <si>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</si>
  <si>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</si>
  <si>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</si>
  <si>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</si>
  <si>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</si>
  <si>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</si>
  <si>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</si>
  <si>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</si>
  <si>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</si>
  <si>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</si>
  <si>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</si>
  <si>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</si>
  <si>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</si>
  <si>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</si>
  <si>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</si>
  <si>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</si>
  <si>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</si>
  <si>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</si>
  <si>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</si>
  <si>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</si>
  <si>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</si>
  <si>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</si>
  <si>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</si>
  <si>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</si>
  <si>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</si>
  <si>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</si>
  <si>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</si>
  <si>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</si>
  <si>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</si>
  <si>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</si>
  <si>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</si>
  <si>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</si>
  <si>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</si>
  <si>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</si>
  <si>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</si>
  <si>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</si>
  <si>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</si>
  <si>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</si>
  <si>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</si>
  <si>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</si>
  <si>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</si>
  <si>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</si>
  <si>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</si>
  <si>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</si>
  <si>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</si>
  <si>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</si>
  <si>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</si>
  <si>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</si>
  <si>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</si>
  <si>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</si>
  <si>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</si>
  <si>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</si>
  <si>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</si>
  <si>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</si>
  <si>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</si>
  <si>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</si>
  <si>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</si>
  <si>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</si>
  <si>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</si>
  <si>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</si>
  <si>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</si>
  <si>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</si>
  <si>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</si>
  <si>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</si>
  <si>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</si>
  <si>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</si>
  <si>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</si>
  <si>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</si>
  <si>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</si>
  <si>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</si>
  <si>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</si>
  <si>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</si>
  <si>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</si>
  <si>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</si>
  <si>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</si>
  <si>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</si>
  <si>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</si>
  <si>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</si>
  <si>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</si>
  <si>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</si>
  <si>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</si>
  <si>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</si>
  <si>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</si>
  <si>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</si>
  <si>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</si>
  <si>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</si>
  <si>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</si>
  <si>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</si>
  <si>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</si>
  <si>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</si>
  <si>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</si>
  <si>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</si>
  <si>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</si>
  <si>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</si>
  <si>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</si>
  <si>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</si>
  <si>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</si>
  <si>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</si>
  <si>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</si>
  <si>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</si>
  <si>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</si>
  <si>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</si>
  <si>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</si>
  <si>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</si>
  <si>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</si>
  <si>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</si>
  <si>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</si>
  <si>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</si>
  <si>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</si>
  <si>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</si>
  <si>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</si>
  <si>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</si>
  <si>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</si>
  <si>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</si>
  <si>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</si>
  <si>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</si>
  <si>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</si>
  <si>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</si>
  <si>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</si>
  <si>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</si>
  <si>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</si>
  <si>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</si>
  <si>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</si>
  <si>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</si>
  <si>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</si>
  <si>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</si>
  <si>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</si>
  <si>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</si>
  <si>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</si>
  <si>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</si>
  <si>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</si>
  <si>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</si>
  <si>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</si>
  <si>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</si>
  <si>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</si>
  <si>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</si>
  <si>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</si>
  <si>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</si>
  <si>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</si>
  <si>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</si>
  <si>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</si>
  <si>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</si>
  <si>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</si>
  <si>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</si>
  <si>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</si>
  <si>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</si>
  <si>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</si>
  <si>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</si>
  <si>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</si>
  <si>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</si>
  <si>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</si>
  <si>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</si>
  <si>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</si>
  <si>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</si>
  <si>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</si>
  <si>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</si>
  <si>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</si>
  <si>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</si>
  <si>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</si>
  <si>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</si>
  <si>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</si>
  <si>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</si>
  <si>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</si>
  <si>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</si>
  <si>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</si>
  <si>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</si>
  <si>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</si>
  <si>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</si>
  <si>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</si>
  <si>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</si>
  <si>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</si>
  <si>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</si>
  <si>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</si>
  <si>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</si>
  <si>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</si>
  <si>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</si>
  <si>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</si>
  <si>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</si>
  <si>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</si>
  <si>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</si>
  <si>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</si>
  <si>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</si>
  <si>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</si>
  <si>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</si>
  <si>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</si>
  <si>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</si>
  <si>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</si>
  <si>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</si>
  <si>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</si>
  <si>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</si>
  <si>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</si>
  <si>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</si>
  <si>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</si>
  <si>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</si>
  <si>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</si>
  <si>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</si>
  <si>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</si>
  <si>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</si>
  <si>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</si>
  <si>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</si>
  <si>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</si>
  <si>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</si>
  <si>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</si>
  <si>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</si>
  <si>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</si>
  <si>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</si>
  <si>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</si>
  <si>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</si>
  <si>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</si>
  <si>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</si>
  <si>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</si>
  <si>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</si>
  <si>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</si>
  <si>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</si>
  <si>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</si>
  <si>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</si>
  <si>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</si>
  <si>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</si>
  <si>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</si>
  <si>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</si>
  <si>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</si>
  <si>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</si>
  <si>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</si>
  <si>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</si>
  <si>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</si>
  <si>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</si>
  <si>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</si>
  <si>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</si>
  <si>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</si>
  <si>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</si>
  <si>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</si>
  <si>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</si>
  <si>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</si>
  <si>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</si>
  <si>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</si>
  <si>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</si>
  <si>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</si>
  <si>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</si>
  <si>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</si>
  <si>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</si>
  <si>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</si>
  <si>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</si>
  <si>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</si>
  <si>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</si>
  <si>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</si>
  <si>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</si>
  <si>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</si>
  <si>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</si>
  <si>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</si>
  <si>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</si>
  <si>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</si>
  <si>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</si>
  <si>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</si>
  <si>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</si>
  <si>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</si>
  <si>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</si>
  <si>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</si>
  <si>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</si>
  <si>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</si>
  <si>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</si>
  <si>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</si>
  <si>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</si>
  <si>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</si>
  <si>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</si>
  <si>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</si>
  <si>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</si>
  <si>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</si>
  <si>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</si>
  <si>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</si>
  <si>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</si>
  <si>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</si>
  <si>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</si>
  <si>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</si>
  <si>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</si>
  <si>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</si>
  <si>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</si>
  <si>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</si>
  <si>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</si>
  <si>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</si>
  <si>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</si>
  <si>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</si>
  <si>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</si>
  <si>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</si>
  <si>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</si>
  <si>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</si>
  <si>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</si>
  <si>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</si>
  <si>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</si>
  <si>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</si>
  <si>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</si>
  <si>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</si>
  <si>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</si>
  <si>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</si>
  <si>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</si>
  <si>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</si>
  <si>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</si>
  <si>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</si>
  <si>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</si>
  <si>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</si>
  <si>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</si>
  <si>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</si>
  <si>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</si>
  <si>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</si>
  <si>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</si>
  <si>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</si>
  <si>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</si>
  <si>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</si>
  <si>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</si>
  <si>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</si>
  <si>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</si>
  <si>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</si>
  <si>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</si>
  <si>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</si>
  <si>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</si>
  <si>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</si>
  <si>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</si>
  <si>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</si>
  <si>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</si>
  <si>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</si>
  <si>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</si>
  <si>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</si>
  <si>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</si>
  <si>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</si>
  <si>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</si>
  <si>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</si>
  <si>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</si>
  <si>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</si>
  <si>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</si>
  <si>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</si>
  <si>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</si>
  <si>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</si>
  <si>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</si>
  <si>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</si>
  <si>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</si>
  <si>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</si>
  <si>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</si>
  <si>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</si>
  <si>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</si>
  <si>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</si>
  <si>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</si>
  <si>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</si>
  <si>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</si>
  <si>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</si>
  <si>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</si>
  <si>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</si>
  <si>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</si>
  <si>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</si>
  <si>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</si>
  <si>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</si>
  <si>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</si>
  <si>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</si>
  <si>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</si>
  <si>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</si>
  <si>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</si>
  <si>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</si>
  <si>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</si>
  <si>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</si>
  <si>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</si>
  <si>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</si>
  <si>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</si>
  <si>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</si>
  <si>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</si>
  <si>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</si>
  <si>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</si>
  <si>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</si>
  <si>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</si>
  <si>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</si>
  <si>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</si>
  <si>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</si>
  <si>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</si>
  <si>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</si>
  <si>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</si>
  <si>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</si>
  <si>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</si>
  <si>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</si>
  <si>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</si>
  <si>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</si>
  <si>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</si>
  <si>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</si>
  <si>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</si>
  <si>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</si>
  <si>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</si>
  <si>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</si>
  <si>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</si>
  <si>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</si>
  <si>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</si>
  <si>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</si>
  <si>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</si>
  <si>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</si>
  <si>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</si>
  <si>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</si>
  <si>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</si>
  <si>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</si>
  <si>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</si>
  <si>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</si>
  <si>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</si>
  <si>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</si>
  <si>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</si>
  <si>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</si>
  <si>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</si>
  <si>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</si>
  <si>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</si>
  <si>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</si>
  <si>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</si>
  <si>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</si>
  <si>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</si>
  <si>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</si>
  <si>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</si>
  <si>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</si>
  <si>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</si>
  <si>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</si>
  <si>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</si>
  <si>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</si>
  <si>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</si>
  <si>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</si>
  <si>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</si>
  <si>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</si>
  <si>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</si>
  <si>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</si>
  <si>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</si>
  <si>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</si>
  <si>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</si>
  <si>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</si>
  <si>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</si>
  <si>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</si>
  <si>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</si>
  <si>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</si>
  <si>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</si>
  <si>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</si>
  <si>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</si>
  <si>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</si>
  <si>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</si>
  <si>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</si>
  <si>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</si>
  <si>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</si>
  <si>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</si>
  <si>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</si>
  <si>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</si>
  <si>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</si>
  <si>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</si>
  <si>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</si>
  <si>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</si>
  <si>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</si>
  <si>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</si>
  <si>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</si>
  <si>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</si>
  <si>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</si>
  <si>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</si>
  <si>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</si>
  <si>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</si>
  <si>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</si>
  <si>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</si>
  <si>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</si>
  <si>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</si>
  <si>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</si>
  <si>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</si>
  <si>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</si>
  <si>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</si>
  <si>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</si>
  <si>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</si>
  <si>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</si>
  <si>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</si>
  <si>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</si>
  <si>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</si>
  <si>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</si>
  <si>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</si>
  <si>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</si>
  <si>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</si>
  <si>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</si>
  <si>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</si>
  <si>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</si>
  <si>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</si>
  <si>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</si>
  <si>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</si>
  <si>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</si>
  <si>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</si>
  <si>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</si>
  <si>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</si>
  <si>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</si>
  <si>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</si>
  <si>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</si>
  <si>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</si>
  <si>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</si>
  <si>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</si>
  <si>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</si>
  <si>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</si>
  <si>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</si>
  <si>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</si>
  <si>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</si>
  <si>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</si>
  <si>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</si>
  <si>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</si>
  <si>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</si>
  <si>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</si>
  <si>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</si>
  <si>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</si>
  <si>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</si>
  <si>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</si>
  <si>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</si>
  <si>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</si>
  <si>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</si>
  <si>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</si>
  <si>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</si>
  <si>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</si>
  <si>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</si>
  <si>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</si>
  <si>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</si>
  <si>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</si>
  <si>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</si>
  <si>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</si>
  <si>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</si>
  <si>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</si>
  <si>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</si>
  <si>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</si>
  <si>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</si>
  <si>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</si>
  <si>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</si>
  <si>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</si>
  <si>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</si>
  <si>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</si>
  <si>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</si>
  <si>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</si>
  <si>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</si>
  <si>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</si>
  <si>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</si>
  <si>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</si>
  <si>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</si>
  <si>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</si>
  <si>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</si>
  <si>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</si>
  <si>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</si>
  <si>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</si>
  <si>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</si>
  <si>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</si>
  <si>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</si>
  <si>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</si>
  <si>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</si>
  <si>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</si>
  <si>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</si>
  <si>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</si>
  <si>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</si>
  <si>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</si>
  <si>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</si>
  <si>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</si>
  <si>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</si>
  <si>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</si>
  <si>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</si>
  <si>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</si>
  <si>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</si>
  <si>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</si>
  <si>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</si>
  <si>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</si>
  <si>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</si>
  <si>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</si>
  <si>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</si>
  <si>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</si>
  <si>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</si>
  <si>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</si>
  <si>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</si>
  <si>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</si>
  <si>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</si>
  <si>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</si>
  <si>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</si>
  <si>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</si>
  <si>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</si>
  <si>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</si>
  <si>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</si>
  <si>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</si>
  <si>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</si>
  <si>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</si>
  <si>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</si>
  <si>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</si>
  <si>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</si>
  <si>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</si>
  <si>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</si>
  <si>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</si>
  <si>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</si>
  <si>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</si>
  <si>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</si>
  <si>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</si>
  <si>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</si>
  <si>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</si>
  <si>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</si>
  <si>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</si>
  <si>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</si>
  <si>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</si>
  <si>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</si>
  <si>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</si>
  <si>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</si>
  <si>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</si>
  <si>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</si>
  <si>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</si>
  <si>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</si>
  <si>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</si>
  <si>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</si>
  <si>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</si>
  <si>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</si>
  <si>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</si>
  <si>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</si>
  <si>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</si>
  <si>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</si>
  <si>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</si>
  <si>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</si>
  <si>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</si>
  <si>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</si>
  <si>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</si>
  <si>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</si>
  <si>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</si>
  <si>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</si>
  <si>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</si>
  <si>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</si>
  <si>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</si>
  <si>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</si>
  <si>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</si>
  <si>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</si>
  <si>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</si>
  <si>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</si>
  <si>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</si>
  <si>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</si>
  <si>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</si>
  <si>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</si>
  <si>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</si>
  <si>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</si>
  <si>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</si>
  <si>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</si>
  <si>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</si>
  <si>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</si>
  <si>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</si>
  <si>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</si>
  <si>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</si>
  <si>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</si>
  <si>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</si>
  <si>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</si>
  <si>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</si>
  <si>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</si>
  <si>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</si>
  <si>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</si>
  <si>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</si>
  <si>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</si>
  <si>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</si>
  <si>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</si>
  <si>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</si>
  <si>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</si>
  <si>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</si>
  <si>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</si>
  <si>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</si>
  <si>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</si>
  <si>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</si>
  <si>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</si>
  <si>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</si>
  <si>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</si>
  <si>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</si>
  <si>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</si>
  <si>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</si>
  <si>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</si>
  <si>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</si>
  <si>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</si>
  <si>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</si>
  <si>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</si>
  <si>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</si>
  <si>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</si>
  <si>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</si>
  <si>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</si>
  <si>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</si>
  <si>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</si>
  <si>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</si>
  <si>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</si>
  <si>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</si>
  <si>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</si>
  <si>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</si>
  <si>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</si>
  <si>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</si>
  <si>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</si>
  <si>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</si>
  <si>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</si>
  <si>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</si>
  <si>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</si>
  <si>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</si>
  <si>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</si>
  <si>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</si>
  <si>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</si>
  <si>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</si>
  <si>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</si>
  <si>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</si>
  <si>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</si>
  <si>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</si>
  <si>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</si>
  <si>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</si>
  <si>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</si>
  <si>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</si>
  <si>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</si>
  <si>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</si>
  <si>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</si>
  <si>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</si>
  <si>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</si>
  <si>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</si>
  <si>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</si>
  <si>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</si>
  <si>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</si>
  <si>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</si>
  <si>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</si>
  <si>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</si>
  <si>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</si>
  <si>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</si>
  <si>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</si>
  <si>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</si>
  <si>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</si>
  <si>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</si>
  <si>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</si>
  <si>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</si>
  <si>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</si>
  <si>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</si>
  <si>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</si>
  <si>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</si>
  <si>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</si>
  <si>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</si>
  <si>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</si>
  <si>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</si>
  <si>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</si>
  <si>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</si>
  <si>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</si>
  <si>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</si>
  <si>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</si>
  <si>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</si>
  <si>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</si>
  <si>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</si>
  <si>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</si>
  <si>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</si>
  <si>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</si>
  <si>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</si>
  <si>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</si>
  <si>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</si>
  <si>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</si>
  <si>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</si>
  <si>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</si>
  <si>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</si>
  <si>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</si>
  <si>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</si>
  <si>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</si>
  <si>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</si>
  <si>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</si>
  <si>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</si>
  <si>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</si>
  <si>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</si>
  <si>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</si>
  <si>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</si>
  <si>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</si>
  <si>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</si>
  <si>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</si>
  <si>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</si>
  <si>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</si>
  <si>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</si>
  <si>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</si>
  <si>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</si>
  <si>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</si>
  <si>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</si>
  <si>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</si>
  <si>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</si>
  <si>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</si>
  <si>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</si>
  <si>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</si>
  <si>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</si>
  <si>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</si>
  <si>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</si>
  <si>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</si>
  <si>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</si>
  <si>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</si>
  <si>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</si>
  <si>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</si>
  <si>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</si>
  <si>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</si>
  <si>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</si>
  <si>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</si>
  <si>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</si>
  <si>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</si>
  <si>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</si>
  <si>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</si>
  <si>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</si>
  <si>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</si>
  <si>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</si>
  <si>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</si>
  <si>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</si>
  <si>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</si>
  <si>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</si>
  <si>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</si>
  <si>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</si>
  <si>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</si>
  <si>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</si>
  <si>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</si>
  <si>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</si>
  <si>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</si>
  <si>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</si>
  <si>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</si>
  <si>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</si>
  <si>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</si>
  <si>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</si>
  <si>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</si>
  <si>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</si>
  <si>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</si>
  <si>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</si>
  <si>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</si>
  <si>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</si>
  <si>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</si>
  <si>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</si>
  <si>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</si>
  <si>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</si>
  <si>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</si>
  <si>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</si>
  <si>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</si>
  <si>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</si>
  <si>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</si>
  <si>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</si>
  <si>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</si>
  <si>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</si>
  <si>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</si>
  <si>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</si>
  <si>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</si>
  <si>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</si>
  <si>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</si>
  <si>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</si>
  <si>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</si>
  <si>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</si>
  <si>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</si>
  <si>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</si>
  <si>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</si>
  <si>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</si>
  <si>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</si>
  <si>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</si>
  <si>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</si>
  <si>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</si>
  <si>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</si>
  <si>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</si>
  <si>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</si>
  <si>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</si>
  <si>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</si>
  <si>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</si>
  <si>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</si>
  <si>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</si>
  <si>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</si>
  <si>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</si>
  <si>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</si>
  <si>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</si>
  <si>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</si>
  <si>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</si>
  <si>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</si>
  <si>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</si>
  <si>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</si>
  <si>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</si>
  <si>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</si>
  <si>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</si>
  <si>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</si>
  <si>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</si>
  <si>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</si>
  <si>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</si>
  <si>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</si>
  <si>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</si>
  <si>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</si>
  <si>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</si>
  <si>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</si>
  <si>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</si>
  <si>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</si>
  <si>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</si>
  <si>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</si>
  <si>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</si>
  <si>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</si>
  <si>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</si>
  <si>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</si>
  <si>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</si>
  <si>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</si>
  <si>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</si>
  <si>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</si>
  <si>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</si>
  <si>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</si>
  <si>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</si>
  <si>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</si>
  <si>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</si>
  <si>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</si>
  <si>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</si>
  <si>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</si>
  <si>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</si>
  <si>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</si>
  <si>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</si>
  <si>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</si>
  <si>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</si>
  <si>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</si>
  <si>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</si>
  <si>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</si>
  <si>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</si>
  <si>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</si>
  <si>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</si>
  <si>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</si>
  <si>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</si>
  <si>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</si>
  <si>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</si>
  <si>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</si>
  <si>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</si>
  <si>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</si>
  <si>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</si>
  <si>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</si>
  <si>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</si>
  <si>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</si>
  <si>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</si>
  <si>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</si>
  <si>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</si>
  <si>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</si>
  <si>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</si>
  <si>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</si>
  <si>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</si>
  <si>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</si>
  <si>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</si>
  <si>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</si>
  <si>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</si>
  <si>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</si>
  <si>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</si>
  <si>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</si>
  <si>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</si>
  <si>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</si>
  <si>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</si>
  <si>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</si>
  <si>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</si>
  <si>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</si>
  <si>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</si>
  <si>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</si>
  <si>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</si>
  <si>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</si>
  <si>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</si>
  <si>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</si>
  <si>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</si>
  <si>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</si>
  <si>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</si>
  <si>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</si>
  <si>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</si>
  <si>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</si>
  <si>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</si>
  <si>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</si>
  <si>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</si>
  <si>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</si>
  <si>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</si>
  <si>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</si>
  <si>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</si>
  <si>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</si>
  <si>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</si>
  <si>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</si>
  <si>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</si>
  <si>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</si>
  <si>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</si>
  <si>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</si>
  <si>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</si>
  <si>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</si>
  <si>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</si>
  <si>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</si>
  <si>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</si>
  <si>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</si>
  <si>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</si>
  <si>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</si>
  <si>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</si>
  <si>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</si>
  <si>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</si>
  <si>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</si>
  <si>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</si>
  <si>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</si>
  <si>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</si>
  <si>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</si>
  <si>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</si>
  <si>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</si>
  <si>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</si>
  <si>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</si>
  <si>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</si>
  <si>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</si>
  <si>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</si>
  <si>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</si>
  <si>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</si>
  <si>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</si>
  <si>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</si>
  <si>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</si>
  <si>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</si>
  <si>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</si>
  <si>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</si>
  <si>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</si>
  <si>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</si>
  <si>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</si>
  <si>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</si>
  <si>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</si>
  <si>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</si>
  <si>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</si>
  <si>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</si>
  <si>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</si>
  <si>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</si>
  <si>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</si>
  <si>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</si>
  <si>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</si>
  <si>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</si>
  <si>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</si>
  <si>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</si>
  <si>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</si>
  <si>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</si>
  <si>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</si>
  <si>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</si>
  <si>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</si>
  <si>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</si>
  <si>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</si>
  <si>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</si>
  <si>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</si>
  <si>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</si>
  <si>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</si>
  <si>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</si>
  <si>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</si>
  <si>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</si>
  <si>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</si>
  <si>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</si>
  <si>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</si>
  <si>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</si>
  <si>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</si>
  <si>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</si>
  <si>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</si>
  <si>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</si>
  <si>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</si>
  <si>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</si>
  <si>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</si>
  <si>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</si>
  <si>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</si>
  <si>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</si>
  <si>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</si>
  <si>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</si>
  <si>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</si>
  <si>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</si>
  <si>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</si>
  <si>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</si>
  <si>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</si>
  <si>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</si>
  <si>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</si>
  <si>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</si>
  <si>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</si>
  <si>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</si>
  <si>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</si>
  <si>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</si>
  <si>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</si>
  <si>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</si>
  <si>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</si>
  <si>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</si>
  <si>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</si>
  <si>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</si>
  <si>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</si>
  <si>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</si>
  <si>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</si>
  <si>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</si>
  <si>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</si>
  <si>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</si>
  <si>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</si>
  <si>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</si>
  <si>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</si>
  <si>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</si>
  <si>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</si>
  <si>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</si>
  <si>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</si>
  <si>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</si>
  <si>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</si>
  <si>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</si>
  <si>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</si>
  <si>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</si>
  <si>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</si>
  <si>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</si>
  <si>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</si>
  <si>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</si>
  <si>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</si>
  <si>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</si>
  <si>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</si>
  <si>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</si>
  <si>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</si>
  <si>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</si>
  <si>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</si>
  <si>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</si>
  <si>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</si>
  <si>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</si>
  <si>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</si>
  <si>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</si>
  <si>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</si>
  <si>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</si>
  <si>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</si>
  <si>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</si>
  <si>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</si>
  <si>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</si>
  <si>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</si>
  <si>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</si>
  <si>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</si>
  <si>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</si>
  <si>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</si>
  <si>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</si>
  <si>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</si>
  <si>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</si>
  <si>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</si>
  <si>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</si>
  <si>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</si>
  <si>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</si>
  <si>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</si>
  <si>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</si>
  <si>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</si>
  <si>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</si>
  <si>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</si>
  <si>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</si>
  <si>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</si>
  <si>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</si>
  <si>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</si>
  <si>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</si>
  <si>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</si>
  <si>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</si>
  <si>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</si>
  <si>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</si>
  <si>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</si>
  <si>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</si>
  <si>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</si>
  <si>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</si>
  <si>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</si>
  <si>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</si>
  <si>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</si>
  <si>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</si>
  <si>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</si>
  <si>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</si>
  <si>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</si>
  <si>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</si>
  <si>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</si>
  <si>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</si>
  <si>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</si>
  <si>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</si>
  <si>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</si>
  <si>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</si>
  <si>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</si>
  <si>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</si>
  <si>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</si>
  <si>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</si>
  <si>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</si>
  <si>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</si>
  <si>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</si>
  <si>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</si>
  <si>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</si>
  <si>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</si>
  <si>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</si>
  <si>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</si>
  <si>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</si>
  <si>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</si>
  <si>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</si>
  <si>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</si>
  <si>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</si>
  <si>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</si>
  <si>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</si>
  <si>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</si>
  <si>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</si>
  <si>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</si>
  <si>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</si>
  <si>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</si>
  <si>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</si>
  <si>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</si>
  <si>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</si>
  <si>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</si>
  <si>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</si>
  <si>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</si>
  <si>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</si>
  <si>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</si>
  <si>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</si>
  <si>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</si>
  <si>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</si>
  <si>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</si>
  <si>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</si>
  <si>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</si>
  <si>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</si>
  <si>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</si>
  <si>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</si>
  <si>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</si>
  <si>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</si>
  <si>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</si>
  <si>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</si>
  <si>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</si>
  <si>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</si>
  <si>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</si>
  <si>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</si>
  <si>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</si>
  <si>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</si>
  <si>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</si>
  <si>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</si>
  <si>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</si>
  <si>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</si>
  <si>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</si>
  <si>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</si>
  <si>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</si>
  <si>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</si>
  <si>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</si>
  <si>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</si>
  <si>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</si>
  <si>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</si>
  <si>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</si>
  <si>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</si>
  <si>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</si>
  <si>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</si>
  <si>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</si>
  <si>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</si>
  <si>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</si>
  <si>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</si>
  <si>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</si>
  <si>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</si>
  <si>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</si>
  <si>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</si>
  <si>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</si>
  <si>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</si>
  <si>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</si>
  <si>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</si>
  <si>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</si>
  <si>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</si>
  <si>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</si>
  <si>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</si>
  <si>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</si>
  <si>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</si>
  <si>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</si>
  <si>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</si>
  <si>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</si>
  <si>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</si>
  <si>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</si>
  <si>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</si>
  <si>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</si>
  <si>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</si>
  <si>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</si>
  <si>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</si>
  <si>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</si>
  <si>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</si>
  <si>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</si>
  <si>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</si>
  <si>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</si>
  <si>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</si>
  <si>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</si>
  <si>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</si>
  <si>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</si>
  <si>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</si>
  <si>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</si>
  <si>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</si>
  <si>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</si>
  <si>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</si>
  <si>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</si>
  <si>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</si>
  <si>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</si>
  <si>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</si>
  <si>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</si>
  <si>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</si>
  <si>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</si>
  <si>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</si>
  <si>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</si>
  <si>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</si>
  <si>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</si>
  <si>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</si>
  <si>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</si>
  <si>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</si>
  <si>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</si>
  <si>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</si>
  <si>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</si>
  <si>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</si>
  <si>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</si>
  <si>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</si>
  <si>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</si>
  <si>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</si>
  <si>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</si>
  <si>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</si>
  <si>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</si>
  <si>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</si>
  <si>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</si>
  <si>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</si>
  <si>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</si>
  <si>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</si>
  <si>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</si>
  <si>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</si>
  <si>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</si>
  <si>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</si>
  <si>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</si>
  <si>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</si>
  <si>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</si>
  <si>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</si>
  <si>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</si>
  <si>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</si>
  <si>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</si>
  <si>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</si>
  <si>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</si>
  <si>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</si>
  <si>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</si>
  <si>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</si>
  <si>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</si>
  <si>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</si>
  <si>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</si>
  <si>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</si>
  <si>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</si>
  <si>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</si>
  <si>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</si>
  <si>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</si>
  <si>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</si>
  <si>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</si>
  <si>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</si>
  <si>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</si>
  <si>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</si>
  <si>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</si>
  <si>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</si>
  <si>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</si>
  <si>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</si>
  <si>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</si>
  <si>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</si>
  <si>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</si>
  <si>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</si>
  <si>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</si>
  <si>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</si>
  <si>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</si>
  <si>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</si>
  <si>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</si>
  <si>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</si>
  <si>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</si>
  <si>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</si>
  <si>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</si>
  <si>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</si>
  <si>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</si>
  <si>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</si>
  <si>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</si>
  <si>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</si>
  <si>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</si>
  <si>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</si>
  <si>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</si>
  <si>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</si>
  <si>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</si>
  <si>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</si>
  <si>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</si>
  <si>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</si>
  <si>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</si>
  <si>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</si>
  <si>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</si>
  <si>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</si>
  <si>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</si>
  <si>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</si>
  <si>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</si>
  <si>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</si>
  <si>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</si>
  <si>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</si>
  <si>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</si>
  <si>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</si>
  <si>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</si>
  <si>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</si>
  <si>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</si>
  <si>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</si>
  <si>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</si>
  <si>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</si>
  <si>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</si>
  <si>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</si>
  <si>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</si>
  <si>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</si>
  <si>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</si>
  <si>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</si>
  <si>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</si>
  <si>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</si>
  <si>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</si>
  <si>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</si>
  <si>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</si>
  <si>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</si>
  <si>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</si>
  <si>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</si>
  <si>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</si>
  <si>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</si>
  <si>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</si>
  <si>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</si>
  <si>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</si>
  <si>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</si>
  <si>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</si>
  <si>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</si>
  <si>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</si>
  <si>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</si>
  <si>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</si>
  <si>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</si>
  <si>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</si>
  <si>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</si>
  <si>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</si>
  <si>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</si>
  <si>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</si>
  <si>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</si>
  <si>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</si>
  <si>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</si>
  <si>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</si>
  <si>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</si>
  <si>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</si>
  <si>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</si>
  <si>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</si>
  <si>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</si>
  <si>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</si>
  <si>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</si>
  <si>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</si>
  <si>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</si>
  <si>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</si>
  <si>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</si>
  <si>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</si>
  <si>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</si>
  <si>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</si>
  <si>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</si>
  <si>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</si>
  <si>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</si>
  <si>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</si>
  <si>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</si>
  <si>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</si>
  <si>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</si>
  <si>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</si>
  <si>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</si>
  <si>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</si>
  <si>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</si>
  <si>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</si>
  <si>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</si>
  <si>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</si>
  <si>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</si>
  <si>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</si>
  <si>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</si>
  <si>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</si>
  <si>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</si>
  <si>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</si>
  <si>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</si>
  <si>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</si>
  <si>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</si>
  <si>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</si>
  <si>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</si>
  <si>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</si>
  <si>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</si>
  <si>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</si>
  <si>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</si>
  <si>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</si>
  <si>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</si>
  <si>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</si>
  <si>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</si>
  <si>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</si>
  <si>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</si>
  <si>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</si>
  <si>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</si>
  <si>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</si>
  <si>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</si>
  <si>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</si>
  <si>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</si>
  <si>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</si>
  <si>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</si>
  <si>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</si>
  <si>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</si>
  <si>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</si>
  <si>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</si>
  <si>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</si>
  <si>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</si>
  <si>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</si>
  <si>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</si>
  <si>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</si>
  <si>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</si>
  <si>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</si>
  <si>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</si>
  <si>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</si>
  <si>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</si>
  <si>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</si>
  <si>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</si>
  <si>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</si>
  <si>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</si>
  <si>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</si>
  <si>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</si>
  <si>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</si>
  <si>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</si>
  <si>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</si>
  <si>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</si>
  <si>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</si>
  <si>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</si>
  <si>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</si>
  <si>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</si>
  <si>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</si>
  <si>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</si>
  <si>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</si>
  <si>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</si>
  <si>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</si>
  <si>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</si>
  <si>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</si>
  <si>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</si>
  <si>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</si>
  <si>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</si>
  <si>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</si>
  <si>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</si>
  <si>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</si>
  <si>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</si>
  <si>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</si>
  <si>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</si>
  <si>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</si>
  <si>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</si>
  <si>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</si>
  <si>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</si>
  <si>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</si>
  <si>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</si>
  <si>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</si>
  <si>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</si>
  <si>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</si>
  <si>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</si>
  <si>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</si>
  <si>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</si>
  <si>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</si>
  <si>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</si>
  <si>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</si>
  <si>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</si>
  <si>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</si>
  <si>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</si>
  <si>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</si>
  <si>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</si>
  <si>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</si>
  <si>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</si>
  <si>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</si>
  <si>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</si>
  <si>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</si>
  <si>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</si>
  <si>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</si>
  <si>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</si>
  <si>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</si>
  <si>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</si>
  <si>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</si>
  <si>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</si>
  <si>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</si>
  <si>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</si>
  <si>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</si>
  <si>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</si>
  <si>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</si>
  <si>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</si>
  <si>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</si>
  <si>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</si>
  <si>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</si>
  <si>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</si>
  <si>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</si>
  <si>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</si>
  <si>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</si>
  <si>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</si>
  <si>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</si>
  <si>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</si>
  <si>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</si>
  <si>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</si>
  <si>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</si>
  <si>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</si>
  <si>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</si>
  <si>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</si>
  <si>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</si>
  <si>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</si>
  <si>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</si>
  <si>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</si>
  <si>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</si>
  <si>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</si>
  <si>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</si>
  <si>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</si>
  <si>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</si>
  <si>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</si>
  <si>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</si>
  <si>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</si>
  <si>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</si>
  <si>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</si>
  <si>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</si>
  <si>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</si>
  <si>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</si>
  <si>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</si>
  <si>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</si>
  <si>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</si>
  <si>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</si>
  <si>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</si>
  <si>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</si>
  <si>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</si>
  <si>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</si>
  <si>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</si>
  <si>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</si>
  <si>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</si>
  <si>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</si>
  <si>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</si>
  <si>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</si>
  <si>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</si>
  <si>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</si>
  <si>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</si>
  <si>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</si>
  <si>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</si>
  <si>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</si>
  <si>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</si>
  <si>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</si>
  <si>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</si>
  <si>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</si>
  <si>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</si>
  <si>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</si>
  <si>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</si>
  <si>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</si>
  <si>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</si>
  <si>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</si>
  <si>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</si>
  <si>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</si>
  <si>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</si>
  <si>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</si>
  <si>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</si>
  <si>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</si>
  <si>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</si>
  <si>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</si>
  <si>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</si>
  <si>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</si>
  <si>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</si>
  <si>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</si>
  <si>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</si>
  <si>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</si>
  <si>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</si>
  <si>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</si>
  <si>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</si>
  <si>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</si>
  <si>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</si>
  <si>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</si>
  <si>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</si>
  <si>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</si>
  <si>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</si>
  <si>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</si>
  <si>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</si>
  <si>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</si>
  <si>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</si>
  <si>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</si>
  <si>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</si>
  <si>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</si>
  <si>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</si>
  <si>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</si>
  <si>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</si>
  <si>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</si>
  <si>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</si>
  <si>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</si>
  <si>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</si>
  <si>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</si>
  <si>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</si>
  <si>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</si>
  <si>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</si>
  <si>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</si>
  <si>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</si>
  <si>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</si>
  <si>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</si>
  <si>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</si>
  <si>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</si>
  <si>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</si>
  <si>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</si>
  <si>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</si>
  <si>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</si>
  <si>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</si>
  <si>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</si>
  <si>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</si>
  <si>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</si>
  <si>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</si>
  <si>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</si>
  <si>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</si>
  <si>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</si>
  <si>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</si>
  <si>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</si>
  <si>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</si>
  <si>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</si>
  <si>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</si>
  <si>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</si>
  <si>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</si>
  <si>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</si>
  <si>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</si>
  <si>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</si>
  <si>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</si>
  <si>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</si>
  <si>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</si>
  <si>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</si>
  <si>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</si>
  <si>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</si>
  <si>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</si>
  <si>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</si>
  <si>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</si>
  <si>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</si>
  <si>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</si>
  <si>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</si>
  <si>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</si>
  <si>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</si>
  <si>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</si>
  <si>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</si>
  <si>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</si>
  <si>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</si>
  <si>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</si>
  <si>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</si>
  <si>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</si>
  <si>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</si>
  <si>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</si>
  <si>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</si>
  <si>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</si>
  <si>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</si>
  <si>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</si>
  <si>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</si>
  <si>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</si>
  <si>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</si>
  <si>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</si>
  <si>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</si>
  <si>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</si>
  <si>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</si>
  <si>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</si>
  <si>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</si>
  <si>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</si>
  <si>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</si>
  <si>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</si>
  <si>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</si>
  <si>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</si>
  <si>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</si>
  <si>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</si>
  <si>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</si>
  <si>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</si>
  <si>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</si>
  <si>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</si>
  <si>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</si>
  <si>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</si>
  <si>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</si>
  <si>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</si>
  <si>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</si>
  <si>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</si>
  <si>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</si>
  <si>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</si>
  <si>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</si>
  <si>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</si>
  <si>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</si>
  <si>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</si>
  <si>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</si>
  <si>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</si>
  <si>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</si>
  <si>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</si>
  <si>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</si>
  <si>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</si>
  <si>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</si>
  <si>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</si>
  <si>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</si>
  <si>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</si>
  <si>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</si>
  <si>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</si>
  <si>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</si>
  <si>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</si>
  <si>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</si>
  <si>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</si>
  <si>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</si>
  <si>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</si>
  <si>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</si>
  <si>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</si>
  <si>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</si>
  <si>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</si>
  <si>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</si>
  <si>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</si>
  <si>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</si>
  <si>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</si>
  <si>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</si>
  <si>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</si>
  <si>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</si>
  <si>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</si>
  <si>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</si>
  <si>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</si>
  <si>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</si>
  <si>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</si>
  <si>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</si>
  <si>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</si>
  <si>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</si>
  <si>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</si>
  <si>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</si>
  <si>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</si>
  <si>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</si>
  <si>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</si>
  <si>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</si>
  <si>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</si>
  <si>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</si>
  <si>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</si>
  <si>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</si>
  <si>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</si>
  <si>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</si>
  <si>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</si>
  <si>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</si>
  <si>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</si>
  <si>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</si>
  <si>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</si>
  <si>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</si>
  <si>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</si>
  <si>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</si>
  <si>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</si>
  <si>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</si>
  <si>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</si>
  <si>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</si>
  <si>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</si>
  <si>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</si>
  <si>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</si>
  <si>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</si>
  <si>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</si>
  <si>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</si>
  <si>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</si>
  <si>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</si>
  <si>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</si>
  <si>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</si>
  <si>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</si>
  <si>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</si>
  <si>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</si>
  <si>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</si>
  <si>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</si>
  <si>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</si>
  <si>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</si>
  <si>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</si>
  <si>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</si>
  <si>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</si>
  <si>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</si>
  <si>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</si>
  <si>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</si>
  <si>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</si>
  <si>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</si>
  <si>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</si>
  <si>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</si>
  <si>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</si>
  <si>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</si>
  <si>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</si>
  <si>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</si>
  <si>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</si>
  <si>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</si>
  <si>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</si>
  <si>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</si>
  <si>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</si>
  <si>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</si>
  <si>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</si>
  <si>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</si>
  <si>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</si>
  <si>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</si>
  <si>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</si>
  <si>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</si>
  <si>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</si>
  <si>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</si>
  <si>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</si>
  <si>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</si>
  <si>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</si>
  <si>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</si>
  <si>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</si>
  <si>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</si>
  <si>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</si>
  <si>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</si>
  <si>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</si>
  <si>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</si>
  <si>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</si>
  <si>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</si>
  <si>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</si>
  <si>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</si>
  <si>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</si>
  <si>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</si>
  <si>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</si>
  <si>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</si>
  <si>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</si>
  <si>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</si>
  <si>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</si>
  <si>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</si>
  <si>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</si>
  <si>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</si>
  <si>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</si>
  <si>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</si>
  <si>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</si>
  <si>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</si>
  <si>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</si>
  <si>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</si>
  <si>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</si>
  <si>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</si>
  <si>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</si>
  <si>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</si>
  <si>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</si>
  <si>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</si>
  <si>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</si>
  <si>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</si>
  <si>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</si>
  <si>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</si>
  <si>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</si>
  <si>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</si>
  <si>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</si>
  <si>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</si>
  <si>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</si>
  <si>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</si>
  <si>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</si>
  <si>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</si>
  <si>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</si>
  <si>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</si>
  <si>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</si>
  <si>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</si>
  <si>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</si>
  <si>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</si>
  <si>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</si>
  <si>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</si>
  <si>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</si>
  <si>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</si>
  <si>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</si>
  <si>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</si>
  <si>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</si>
  <si>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</si>
  <si>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</si>
  <si>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</si>
  <si>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</si>
  <si>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</si>
  <si>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</si>
  <si>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</si>
  <si>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</si>
  <si>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</si>
  <si>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</si>
  <si>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</si>
  <si>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</si>
  <si>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</si>
  <si>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</si>
  <si>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</si>
  <si>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</si>
  <si>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</si>
  <si>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</si>
  <si>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</si>
  <si>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</si>
  <si>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</si>
  <si>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</si>
  <si>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</si>
  <si>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</si>
  <si>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</si>
  <si>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</si>
  <si>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</si>
  <si>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</si>
  <si>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</si>
  <si>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</si>
  <si>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</si>
  <si>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</si>
  <si>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</si>
  <si>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</si>
  <si>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</si>
  <si>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</si>
  <si>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</si>
  <si>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</si>
  <si>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</si>
  <si>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</si>
  <si>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</si>
  <si>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</si>
  <si>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</si>
  <si>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</si>
  <si>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</si>
  <si>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</si>
  <si>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</si>
  <si>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</si>
  <si>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</si>
  <si>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</si>
  <si>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</si>
  <si>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</si>
  <si>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</si>
  <si>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</si>
  <si>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</si>
  <si>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</si>
  <si>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</si>
  <si>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</si>
  <si>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</si>
  <si>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</si>
  <si>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</si>
  <si>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</si>
  <si>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</si>
  <si>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</si>
  <si>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</si>
  <si>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</si>
  <si>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</si>
  <si>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</si>
  <si>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</si>
  <si>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</si>
  <si>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</si>
  <si>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</si>
  <si>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</si>
  <si>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</si>
  <si>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</si>
  <si>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</si>
  <si>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</si>
  <si>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</si>
  <si>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</si>
  <si>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</si>
  <si>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</si>
  <si>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</si>
  <si>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</si>
  <si>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</si>
  <si>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</si>
  <si>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</si>
  <si>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</si>
  <si>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</si>
  <si>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</si>
  <si>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</si>
  <si>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</si>
  <si>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</si>
  <si>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</si>
  <si>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</si>
  <si>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</si>
  <si>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</si>
  <si>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</si>
  <si>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</si>
  <si>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</si>
  <si>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</si>
  <si>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</si>
  <si>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</si>
  <si>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</si>
  <si>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</si>
  <si>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</si>
  <si>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</si>
  <si>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</si>
  <si>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</si>
  <si>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</si>
  <si>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</si>
  <si>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</si>
  <si>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</si>
  <si>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</si>
  <si>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</si>
  <si>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</si>
  <si>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</si>
  <si>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</si>
  <si>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</si>
  <si>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</si>
  <si>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</si>
  <si>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</si>
  <si>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</si>
  <si>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</si>
  <si>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</si>
  <si>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</si>
  <si>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</si>
  <si>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</si>
  <si>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</si>
  <si>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</si>
  <si>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</si>
  <si>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</si>
  <si>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</si>
  <si>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</si>
  <si>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</si>
  <si>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</si>
  <si>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</si>
  <si>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</si>
  <si>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</si>
  <si>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</si>
  <si>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</si>
  <si>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</si>
  <si>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</si>
  <si>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</si>
  <si>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</si>
  <si>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</si>
  <si>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</si>
  <si>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</si>
  <si>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</si>
  <si>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</si>
  <si>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</si>
  <si>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</si>
  <si>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</si>
  <si>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</si>
  <si>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</si>
  <si>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</si>
  <si>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</si>
  <si>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</si>
  <si>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</si>
  <si>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</si>
  <si>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</si>
  <si>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</si>
  <si>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</si>
  <si>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</si>
  <si>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</si>
  <si>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</si>
  <si>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</si>
  <si>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</si>
  <si>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</si>
  <si>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</si>
  <si>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</si>
  <si>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</si>
  <si>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</si>
  <si>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</si>
  <si>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</si>
  <si>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</si>
  <si>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</si>
  <si>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</si>
  <si>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</si>
  <si>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</si>
  <si>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</si>
  <si>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</si>
  <si>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</si>
  <si>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</si>
  <si>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</si>
  <si>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</si>
  <si>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</si>
  <si>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</si>
  <si>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</si>
  <si>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</si>
  <si>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</si>
  <si>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</si>
  <si>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</si>
  <si>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</si>
  <si>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</si>
  <si>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</si>
  <si>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</si>
  <si>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</si>
  <si>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</si>
  <si>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</si>
  <si>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</si>
  <si>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</si>
  <si>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</si>
  <si>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</si>
  <si>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</si>
  <si>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</si>
  <si>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</si>
  <si>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</si>
  <si>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</si>
  <si>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</si>
  <si>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</si>
  <si>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</si>
  <si>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</si>
  <si>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</si>
  <si>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</si>
  <si>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</si>
  <si>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</si>
  <si>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</si>
  <si>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</si>
  <si>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</si>
  <si>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</si>
  <si>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</si>
  <si>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</si>
  <si>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</si>
  <si>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</si>
  <si>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</si>
  <si>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</si>
  <si>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</si>
  <si>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</si>
  <si>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</si>
  <si>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</si>
  <si>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</si>
  <si>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</si>
  <si>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</si>
  <si>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</si>
  <si>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</si>
  <si>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</si>
  <si>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</si>
  <si>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</si>
  <si>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</si>
  <si>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</si>
  <si>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</si>
  <si>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</si>
  <si>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</si>
  <si>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</si>
  <si>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</si>
  <si>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</si>
  <si>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</si>
  <si>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</si>
  <si>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</si>
  <si>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</si>
  <si>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</si>
  <si>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</si>
  <si>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</si>
  <si>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</si>
  <si>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</si>
  <si>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</si>
  <si>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</si>
  <si>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</si>
  <si>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</si>
  <si>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</si>
  <si>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</si>
  <si>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</si>
  <si>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</si>
  <si>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</si>
  <si>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</si>
  <si>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</si>
  <si>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</si>
  <si>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</si>
  <si>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</si>
  <si>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</si>
  <si>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</si>
  <si>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</si>
  <si>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</si>
  <si>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</si>
  <si>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</si>
  <si>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</si>
  <si>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</si>
  <si>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</si>
  <si>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</si>
  <si>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</si>
  <si>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</si>
  <si>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</si>
  <si>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</si>
  <si>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</si>
  <si>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</si>
  <si>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</si>
  <si>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</si>
  <si>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</si>
  <si>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</si>
  <si>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</si>
  <si>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</si>
  <si>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</si>
  <si>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</si>
  <si>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</si>
  <si>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</si>
  <si>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</si>
  <si>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</si>
  <si>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</si>
  <si>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</si>
  <si>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</si>
  <si>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</si>
  <si>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</si>
  <si>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</si>
  <si>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</si>
  <si>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</si>
  <si>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</si>
  <si>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</si>
  <si>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</si>
  <si>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</si>
  <si>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</si>
  <si>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</si>
  <si>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</si>
  <si>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</si>
  <si>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</si>
  <si>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</si>
  <si>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</si>
  <si>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</si>
  <si>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</si>
  <si>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</si>
  <si>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</si>
  <si>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</si>
  <si>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</si>
  <si>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</si>
  <si>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</si>
  <si>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</si>
  <si>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</si>
  <si>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</si>
  <si>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</si>
  <si>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</si>
  <si>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</si>
  <si>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</si>
  <si>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</si>
  <si>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</si>
  <si>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</si>
  <si>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</si>
  <si>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</si>
  <si>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</si>
  <si>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</si>
  <si>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</si>
  <si>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</si>
  <si>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</si>
  <si>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</si>
  <si>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</si>
  <si>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</si>
  <si>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</si>
  <si>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</si>
  <si>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</si>
  <si>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</si>
  <si>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</si>
  <si>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</si>
  <si>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</si>
  <si>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</si>
  <si>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</si>
  <si>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</si>
  <si>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</si>
  <si>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</si>
  <si>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</si>
  <si>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</si>
  <si>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</si>
  <si>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</si>
  <si>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</si>
  <si>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</si>
  <si>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</si>
  <si>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</si>
  <si>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</si>
  <si>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</si>
  <si>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</si>
  <si>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</si>
  <si>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</si>
  <si>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</si>
  <si>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</si>
  <si>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</si>
  <si>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</si>
  <si>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</si>
  <si>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</si>
  <si>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</si>
  <si>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</si>
  <si>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</si>
  <si>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</si>
  <si>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</si>
  <si>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</si>
  <si>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</si>
  <si>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</si>
  <si>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</si>
  <si>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</si>
  <si>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</si>
  <si>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</si>
  <si>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</si>
  <si>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</si>
  <si>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</si>
  <si>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</si>
  <si>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</si>
  <si>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</si>
  <si>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</si>
  <si>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</si>
  <si>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</si>
  <si>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</si>
  <si>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</si>
  <si>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</si>
  <si>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</si>
  <si>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</si>
  <si>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</si>
  <si>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</si>
  <si>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</si>
  <si>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</si>
  <si>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</si>
  <si>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</si>
  <si>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</si>
  <si>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</si>
  <si>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</si>
  <si>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</si>
  <si>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</si>
  <si>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</si>
  <si>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</si>
  <si>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</si>
  <si>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</si>
  <si>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</si>
  <si>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</si>
  <si>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</si>
  <si>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</si>
  <si>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</si>
  <si>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</si>
  <si>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</si>
  <si>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</si>
  <si>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</si>
  <si>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</si>
  <si>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</si>
  <si>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</si>
  <si>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</si>
  <si>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</si>
  <si>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</si>
  <si>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</si>
  <si>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</si>
  <si>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</si>
  <si>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</si>
  <si>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</si>
  <si>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</si>
  <si>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</si>
  <si>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</si>
  <si>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</si>
  <si>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</si>
  <si>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</si>
  <si>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</si>
  <si>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</si>
  <si>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</si>
  <si>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</si>
  <si>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</si>
  <si>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</si>
  <si>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</si>
  <si>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</si>
  <si>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</si>
  <si>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</si>
  <si>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</si>
  <si>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</si>
  <si>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</si>
  <si>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</si>
  <si>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</si>
  <si>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</si>
  <si>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</si>
  <si>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</si>
  <si>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</si>
  <si>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</si>
  <si>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</si>
  <si>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</si>
  <si>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</si>
  <si>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</si>
  <si>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</si>
  <si>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</si>
  <si>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</si>
  <si>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</si>
  <si>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</si>
  <si>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</si>
  <si>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</si>
  <si>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</si>
  <si>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</si>
  <si>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</si>
  <si>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</si>
  <si>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</si>
  <si>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</si>
  <si>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</si>
  <si>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</si>
  <si>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</si>
  <si>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</si>
  <si>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</si>
  <si>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</si>
  <si>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</si>
  <si>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</si>
  <si>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</si>
  <si>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</si>
  <si>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</si>
  <si>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</si>
  <si>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</si>
  <si>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</si>
  <si>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</si>
  <si>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</si>
  <si>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</si>
  <si>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</si>
  <si>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</si>
  <si>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</si>
  <si>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</si>
  <si>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</si>
  <si>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</si>
  <si>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</si>
  <si>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</si>
  <si>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</si>
  <si>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</si>
  <si>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</si>
  <si>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</si>
  <si>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</si>
  <si>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</si>
  <si>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</si>
  <si>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</si>
  <si>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</si>
  <si>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</si>
  <si>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</si>
  <si>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</si>
  <si>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</si>
  <si>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</si>
  <si>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</si>
  <si>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</si>
  <si>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</si>
  <si>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</si>
  <si>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</si>
  <si>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</si>
  <si>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</si>
  <si>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</si>
  <si>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</si>
  <si>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</si>
  <si>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</si>
  <si>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</si>
  <si>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</si>
  <si>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</si>
  <si>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</si>
  <si>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</si>
  <si>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</si>
  <si>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</si>
  <si>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</si>
  <si>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</si>
  <si>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</si>
  <si>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</si>
  <si>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</si>
  <si>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</si>
  <si>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</si>
  <si>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</si>
  <si>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</si>
  <si>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</si>
  <si>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</si>
  <si>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</si>
  <si>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</si>
  <si>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</si>
  <si>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</si>
  <si>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</si>
  <si>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</si>
  <si>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</si>
  <si>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</si>
  <si>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</si>
  <si>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</si>
  <si>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</si>
  <si>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</si>
  <si>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</si>
  <si>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</si>
  <si>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</si>
  <si>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</si>
  <si>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</si>
  <si>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</si>
  <si>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</si>
  <si>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</si>
  <si>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</si>
  <si>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</si>
  <si>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</si>
  <si>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</si>
  <si>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</si>
  <si>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</si>
  <si>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</si>
  <si>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</si>
  <si>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</si>
  <si>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</si>
  <si>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</si>
  <si>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</si>
  <si>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</si>
  <si>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</si>
  <si>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</si>
  <si>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</si>
  <si>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</si>
  <si>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</si>
  <si>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</si>
  <si>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</si>
  <si>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</si>
  <si>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</si>
  <si>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</si>
  <si>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</si>
  <si>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</si>
  <si>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</si>
  <si>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</si>
  <si>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</si>
  <si>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</si>
  <si>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</si>
  <si>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</si>
  <si>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</si>
  <si>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</si>
  <si>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</si>
  <si>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</si>
  <si>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</si>
  <si>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</si>
  <si>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</si>
  <si>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</si>
  <si>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</si>
  <si>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</si>
  <si>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</si>
  <si>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</si>
  <si>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</si>
  <si>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</si>
  <si>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</si>
  <si>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</si>
  <si>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</si>
  <si>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</si>
  <si>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</si>
  <si>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</si>
  <si>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</si>
  <si>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</si>
  <si>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</si>
  <si>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</si>
  <si>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</si>
  <si>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</si>
  <si>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</si>
  <si>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</si>
  <si>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</si>
  <si>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</si>
  <si>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</si>
  <si>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</si>
  <si>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</si>
  <si>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</si>
  <si>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</si>
  <si>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</si>
  <si>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</si>
  <si>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</si>
  <si>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</si>
  <si>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</si>
  <si>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</si>
  <si>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</si>
  <si>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</si>
  <si>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</si>
  <si>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</si>
  <si>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</si>
  <si>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</si>
  <si>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</si>
  <si>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</si>
  <si>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</si>
  <si>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</si>
  <si>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</si>
  <si>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</si>
  <si>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</si>
  <si>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</si>
  <si>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</si>
  <si>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</si>
  <si>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</si>
  <si>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</si>
  <si>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</si>
  <si>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</si>
  <si>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</si>
  <si>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</si>
  <si>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</si>
  <si>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</si>
  <si>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</si>
  <si>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</si>
  <si>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</si>
  <si>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</si>
  <si>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</si>
  <si>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</si>
  <si>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</si>
  <si>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</si>
  <si>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</si>
  <si>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</si>
  <si>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</si>
  <si>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</si>
  <si>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</si>
  <si>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</si>
  <si>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</si>
  <si>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</si>
  <si>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</si>
  <si>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</si>
  <si>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</si>
  <si>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</si>
  <si>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</si>
  <si>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</si>
  <si>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</si>
  <si>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</si>
  <si>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</si>
  <si>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</si>
  <si>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</si>
  <si>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</si>
  <si>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</si>
  <si>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</si>
  <si>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</si>
  <si>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</si>
  <si>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</si>
  <si>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</si>
  <si>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</si>
  <si>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</si>
  <si>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</si>
  <si>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</si>
  <si>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</si>
  <si>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</si>
  <si>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</si>
  <si>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</si>
  <si>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</si>
  <si>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</si>
  <si>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</si>
  <si>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</si>
  <si>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</si>
  <si>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</si>
  <si>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</si>
  <si>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</si>
  <si>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</si>
  <si>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</si>
  <si>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</si>
  <si>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</si>
  <si>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</si>
  <si>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</si>
  <si>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</si>
  <si>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</si>
  <si>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</si>
  <si>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</si>
  <si>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</si>
  <si>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</si>
  <si>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</si>
  <si>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</si>
  <si>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</si>
  <si>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</si>
  <si>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</si>
  <si>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</si>
  <si>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</si>
  <si>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</si>
  <si>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</si>
  <si>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</si>
  <si>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</si>
  <si>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</si>
  <si>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</si>
  <si>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</si>
  <si>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</si>
  <si>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</si>
  <si>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</si>
  <si>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</si>
  <si>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</si>
  <si>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</si>
  <si>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</si>
  <si>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</si>
  <si>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</si>
  <si>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</si>
  <si>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</si>
  <si>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</si>
  <si>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</si>
  <si>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</si>
  <si>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</si>
  <si>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</si>
  <si>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</si>
  <si>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</si>
  <si>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</si>
  <si>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</si>
  <si>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</si>
  <si>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</si>
  <si>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</si>
  <si>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</si>
  <si>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</si>
  <si>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</si>
  <si>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</si>
  <si>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</si>
  <si>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</si>
  <si>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</si>
  <si>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</si>
  <si>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</si>
  <si>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</si>
  <si>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</si>
  <si>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</si>
  <si>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</si>
  <si>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</si>
  <si>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</si>
  <si>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</si>
  <si>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</si>
  <si>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</si>
  <si>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</si>
  <si>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</si>
  <si>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</si>
  <si>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</si>
  <si>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</si>
  <si>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</si>
  <si>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</si>
  <si>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</si>
  <si>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</si>
  <si>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</si>
  <si>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</si>
  <si>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</si>
  <si>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</si>
  <si>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</si>
  <si>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</si>
  <si>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</si>
  <si>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</si>
  <si>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</si>
  <si>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</si>
  <si>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</si>
  <si>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</si>
  <si>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</si>
  <si>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</si>
  <si>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</si>
  <si>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</si>
  <si>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</si>
  <si>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</si>
  <si>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</si>
  <si>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</si>
  <si>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</si>
  <si>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</si>
  <si>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</si>
  <si>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</si>
  <si>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</si>
  <si>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</si>
  <si>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</si>
  <si>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</si>
  <si>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</si>
  <si>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</si>
  <si>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</si>
  <si>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</si>
  <si>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</si>
  <si>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</si>
  <si>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</si>
  <si>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</si>
  <si>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</si>
  <si>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</si>
  <si>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</si>
  <si>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</si>
  <si>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</si>
  <si>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</si>
  <si>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</si>
  <si>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</si>
  <si>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</si>
  <si>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</si>
  <si>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</si>
  <si>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</si>
  <si>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</si>
  <si>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</si>
  <si>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</si>
  <si>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</si>
  <si>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</si>
  <si>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</si>
  <si>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</si>
  <si>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</si>
  <si>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</si>
  <si>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</si>
  <si>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</si>
  <si>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</si>
  <si>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</si>
  <si>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</si>
  <si>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</si>
  <si>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</si>
  <si>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</si>
  <si>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</si>
  <si>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</si>
  <si>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</si>
  <si>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</si>
  <si>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</si>
  <si>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</si>
  <si>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</si>
  <si>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</si>
  <si>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</si>
  <si>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</si>
  <si>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</si>
  <si>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</si>
  <si>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</si>
  <si>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</si>
  <si>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</si>
  <si>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</si>
  <si>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</si>
  <si>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</si>
  <si>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</si>
  <si>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</si>
  <si>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</si>
  <si>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</si>
  <si>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</si>
  <si>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</si>
  <si>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</si>
  <si>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</si>
  <si>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</si>
  <si>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</si>
  <si>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</si>
  <si>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</si>
  <si>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</si>
  <si>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</si>
  <si>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</si>
  <si>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</si>
  <si>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</si>
  <si>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</si>
  <si>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</si>
  <si>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</si>
  <si>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</si>
  <si>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</si>
  <si>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</si>
  <si>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</si>
  <si>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</si>
  <si>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</si>
  <si>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</si>
  <si>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</si>
  <si>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</si>
  <si>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</si>
  <si>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</si>
  <si>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</si>
  <si>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</si>
  <si>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</si>
  <si>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</si>
  <si>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</si>
  <si>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</si>
  <si>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</si>
  <si>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</si>
  <si>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</si>
  <si>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</si>
  <si>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</si>
  <si>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</si>
  <si>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</si>
  <si>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</si>
  <si>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</si>
  <si>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</si>
  <si>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</si>
  <si>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</si>
  <si>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</si>
  <si>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</si>
  <si>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</si>
  <si>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</si>
  <si>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</si>
  <si>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</si>
  <si>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</si>
  <si>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</si>
  <si>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</si>
  <si>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</si>
  <si>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</si>
  <si>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</si>
  <si>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</si>
  <si>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</si>
  <si>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</si>
  <si>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</si>
  <si>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</si>
  <si>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</si>
  <si>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</si>
  <si>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</si>
  <si>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</si>
  <si>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</si>
  <si>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</si>
  <si>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</si>
  <si>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</si>
  <si>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</si>
  <si>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</si>
  <si>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</si>
  <si>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</si>
  <si>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</si>
  <si>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</si>
  <si>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</si>
  <si>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</si>
  <si>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</si>
  <si>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</si>
  <si>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</si>
  <si>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</si>
  <si>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</si>
  <si>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</si>
  <si>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</si>
  <si>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</si>
  <si>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</si>
  <si>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</si>
  <si>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</si>
  <si>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</si>
  <si>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</si>
  <si>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</si>
  <si>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</si>
  <si>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</si>
  <si>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</si>
  <si>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</si>
  <si>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</si>
  <si>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</si>
  <si>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</si>
  <si>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</si>
  <si>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</si>
  <si>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</si>
  <si>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</si>
  <si>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</si>
  <si>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</si>
  <si>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</si>
  <si>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</si>
  <si>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</si>
  <si>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</si>
  <si>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</si>
  <si>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</si>
  <si>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</si>
  <si>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</si>
  <si>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</si>
  <si>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</si>
  <si>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</si>
  <si>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</si>
  <si>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</si>
  <si>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</si>
  <si>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</si>
  <si>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</si>
  <si>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</si>
  <si>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</si>
  <si>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</si>
  <si>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</si>
  <si>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</si>
  <si>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</si>
  <si>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</si>
  <si>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</si>
  <si>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</si>
  <si>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</si>
  <si>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</si>
  <si>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</si>
  <si>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</si>
  <si>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</si>
  <si>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</si>
  <si>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</si>
  <si>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</si>
  <si>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</si>
  <si>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</si>
  <si>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</si>
  <si>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</si>
  <si>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</si>
  <si>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</si>
  <si>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</si>
  <si>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</si>
  <si>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</si>
  <si>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</si>
  <si>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</si>
  <si>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</si>
  <si>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</si>
  <si>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</si>
  <si>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</si>
  <si>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</si>
  <si>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</si>
  <si>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</si>
  <si>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</si>
  <si>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</si>
  <si>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</si>
  <si>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</si>
  <si>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</si>
  <si>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</si>
  <si>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</si>
  <si>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</si>
  <si>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</si>
  <si>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</si>
  <si>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</si>
  <si>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</si>
  <si>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</si>
  <si>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</si>
  <si>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</si>
  <si>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</si>
  <si>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</si>
  <si>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</si>
  <si>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</si>
  <si>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</si>
  <si>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</si>
  <si>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</si>
  <si>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</si>
  <si>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</si>
  <si>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</si>
  <si>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</si>
  <si>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</si>
  <si>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</si>
  <si>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</si>
  <si>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</si>
  <si>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</si>
  <si>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</si>
  <si>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</si>
  <si>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</si>
  <si>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</si>
  <si>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</si>
  <si>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</si>
  <si>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</si>
  <si>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</si>
  <si>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</si>
  <si>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</si>
  <si>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</si>
  <si>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</si>
  <si>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</si>
  <si>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</si>
  <si>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</si>
  <si>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</si>
  <si>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</si>
  <si>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</si>
  <si>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</si>
  <si>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</si>
  <si>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</si>
  <si>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</si>
  <si>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</si>
  <si>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</si>
  <si>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</si>
  <si>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</si>
  <si>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</si>
  <si>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</si>
  <si>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</si>
  <si>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</si>
  <si>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</si>
  <si>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</si>
  <si>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</si>
  <si>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</si>
  <si>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</si>
  <si>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</si>
  <si>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</si>
  <si>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</si>
  <si>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</si>
  <si>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</si>
  <si>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</si>
  <si>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</si>
  <si>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</si>
  <si>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</si>
  <si>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</si>
  <si>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</si>
  <si>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</si>
  <si>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</si>
  <si>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</si>
  <si>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</si>
  <si>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</si>
  <si>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</si>
  <si>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</si>
  <si>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</si>
  <si>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</si>
  <si>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</si>
  <si>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</si>
  <si>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</si>
  <si>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</si>
  <si>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</si>
  <si>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</si>
  <si>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</si>
  <si>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</si>
  <si>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</si>
  <si>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</si>
  <si>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</si>
  <si>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</si>
  <si>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</si>
  <si>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</si>
  <si>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</si>
  <si>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</si>
  <si>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</si>
  <si>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</si>
  <si>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</si>
  <si>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</si>
  <si>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</si>
  <si>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</si>
  <si>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</si>
  <si>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</si>
  <si>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</si>
  <si>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</si>
  <si>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</si>
  <si>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</si>
  <si>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</si>
  <si>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</si>
  <si>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</si>
  <si>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</si>
  <si>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</si>
  <si>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</si>
  <si>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</si>
  <si>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</si>
  <si>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</si>
  <si>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</si>
  <si>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</si>
  <si>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</si>
  <si>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</si>
  <si>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</si>
  <si>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</si>
  <si>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</si>
  <si>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</si>
  <si>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</si>
  <si>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</si>
  <si>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</si>
  <si>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</si>
  <si>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</si>
  <si>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</si>
  <si>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</si>
  <si>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</si>
  <si>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</si>
  <si>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</si>
  <si>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</si>
  <si>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</si>
  <si>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</si>
  <si>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</si>
  <si>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</si>
  <si>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</si>
  <si>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</si>
  <si>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</si>
  <si>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</si>
  <si>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</si>
  <si>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</si>
  <si>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</si>
  <si>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</si>
  <si>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</si>
  <si>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</si>
  <si>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</si>
  <si>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</si>
  <si>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</si>
  <si>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</si>
  <si>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</si>
  <si>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</si>
  <si>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</si>
  <si>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</si>
  <si>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</si>
  <si>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</si>
  <si>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</si>
  <si>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</si>
  <si>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</si>
  <si>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</si>
  <si>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</si>
  <si>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</si>
  <si>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</si>
  <si>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</si>
  <si>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</si>
  <si>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</si>
  <si>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</si>
  <si>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</si>
  <si>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</si>
  <si>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</si>
  <si>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</si>
  <si>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</si>
  <si>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</si>
  <si>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</si>
  <si>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</si>
  <si>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</si>
  <si>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</si>
  <si>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</si>
  <si>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</si>
  <si>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</si>
  <si>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</si>
  <si>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</si>
  <si>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</si>
  <si>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</si>
  <si>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</si>
  <si>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</si>
  <si>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</si>
  <si>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</si>
  <si>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</si>
  <si>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</si>
  <si>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</si>
  <si>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</si>
  <si>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</si>
  <si>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</si>
  <si>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</si>
  <si>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</si>
  <si>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</si>
  <si>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</si>
  <si>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</si>
  <si>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</si>
  <si>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</si>
  <si>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</si>
  <si>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</si>
  <si>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</si>
  <si>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</si>
  <si>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</si>
  <si>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</si>
  <si>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</si>
  <si>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</si>
  <si>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</si>
  <si>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</si>
  <si>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</si>
  <si>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</si>
  <si>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</si>
  <si>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</si>
  <si>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</si>
  <si>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</si>
  <si>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</si>
  <si>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</si>
  <si>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</si>
  <si>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</si>
  <si>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</si>
  <si>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</si>
  <si>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</si>
  <si>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</si>
  <si>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</si>
  <si>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</si>
  <si>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</si>
  <si>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</si>
  <si>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</si>
  <si>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</si>
  <si>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</si>
  <si>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</si>
  <si>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</si>
  <si>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</si>
  <si>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</si>
  <si>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</si>
  <si>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</si>
  <si>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</si>
  <si>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</si>
  <si>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</si>
  <si>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</si>
  <si>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</si>
  <si>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</si>
  <si>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</si>
  <si>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</si>
  <si>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</si>
  <si>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</si>
  <si>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</si>
  <si>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</si>
  <si>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</si>
  <si>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</si>
  <si>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</si>
  <si>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</si>
  <si>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</si>
  <si>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</si>
  <si>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</si>
  <si>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</si>
  <si>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</si>
  <si>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</si>
  <si>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</si>
  <si>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</si>
  <si>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</si>
  <si>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</si>
  <si>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</si>
  <si>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</si>
  <si>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</si>
  <si>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</si>
  <si>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</si>
  <si>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</si>
  <si>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</si>
  <si>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</si>
  <si>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</si>
  <si>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</si>
  <si>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</si>
  <si>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</si>
  <si>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</si>
  <si>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</si>
  <si>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</si>
  <si>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</si>
  <si>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</si>
  <si>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</si>
  <si>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</si>
  <si>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</si>
  <si>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</si>
  <si>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</si>
  <si>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</si>
  <si>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</si>
  <si>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</si>
  <si>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</si>
  <si>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</si>
  <si>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</si>
  <si>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</si>
  <si>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</si>
  <si>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</si>
  <si>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</si>
  <si>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</si>
  <si>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</si>
  <si>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</si>
  <si>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</si>
  <si>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</si>
  <si>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</si>
  <si>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</si>
  <si>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</si>
  <si>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</si>
  <si>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</si>
  <si>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</si>
  <si>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</si>
  <si>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</si>
  <si>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</si>
  <si>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</si>
  <si>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</si>
  <si>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</si>
  <si>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</si>
  <si>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</si>
  <si>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</si>
  <si>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</si>
  <si>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</si>
  <si>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</si>
  <si>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</si>
  <si>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</si>
  <si>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</si>
  <si>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</si>
  <si>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</si>
  <si>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</si>
  <si>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</si>
  <si>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</si>
  <si>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</si>
  <si>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</si>
  <si>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</si>
  <si>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</si>
  <si>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</si>
  <si>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</si>
  <si>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</si>
  <si>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</si>
  <si>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</si>
  <si>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</si>
  <si>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</si>
  <si>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</si>
  <si>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</si>
  <si>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</si>
  <si>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</si>
  <si>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</si>
  <si>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</si>
  <si>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</si>
  <si>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</si>
  <si>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</si>
  <si>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</si>
  <si>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</si>
  <si>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</si>
  <si>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</si>
  <si>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</si>
  <si>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</si>
  <si>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</si>
  <si>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</si>
  <si>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</si>
  <si>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</si>
  <si>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</si>
  <si>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</si>
  <si>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</si>
  <si>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</si>
  <si>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</si>
  <si>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</si>
  <si>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</si>
  <si>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</si>
  <si>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</si>
  <si>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</si>
  <si>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</si>
  <si>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</si>
  <si>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</si>
  <si>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</si>
  <si>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</si>
  <si>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</si>
  <si>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</si>
  <si>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</si>
  <si>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</si>
  <si>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</si>
  <si>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</si>
  <si>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</si>
  <si>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</si>
  <si>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</si>
  <si>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</si>
  <si>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</si>
  <si>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</si>
  <si>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</si>
  <si>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</si>
  <si>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</si>
  <si>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</si>
  <si>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</si>
  <si>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</si>
  <si>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</si>
  <si>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</si>
  <si>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</si>
  <si>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</si>
  <si>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</si>
  <si>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</si>
  <si>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</si>
  <si>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</si>
  <si>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</si>
  <si>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</si>
  <si>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</si>
  <si>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</si>
  <si>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</si>
  <si>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</si>
  <si>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</si>
  <si>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</si>
  <si>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</si>
  <si>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</si>
  <si>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</si>
  <si>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</si>
  <si>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</si>
  <si>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</si>
  <si>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</si>
  <si>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</si>
  <si>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</si>
  <si>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</si>
  <si>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</si>
  <si>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</si>
  <si>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</si>
  <si>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</si>
  <si>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</si>
  <si>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</si>
  <si>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</si>
  <si>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</si>
  <si>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</si>
  <si>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</si>
  <si>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</si>
  <si>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</si>
  <si>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</si>
  <si>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</si>
  <si>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</si>
  <si>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</si>
  <si>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</si>
  <si>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</si>
  <si>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</si>
  <si>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</si>
  <si>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</si>
  <si>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</si>
  <si>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</si>
  <si>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</si>
  <si>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</si>
  <si>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</si>
  <si>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</si>
  <si>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</si>
  <si>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</si>
  <si>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</si>
  <si>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</si>
  <si>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</si>
  <si>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</si>
  <si>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</si>
  <si>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</si>
  <si>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</si>
  <si>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</si>
  <si>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</si>
  <si>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</si>
  <si>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</si>
  <si>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</si>
  <si>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</si>
  <si>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</si>
  <si>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</si>
  <si>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</si>
  <si>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</si>
  <si>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</si>
  <si>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</si>
  <si>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</si>
  <si>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</si>
  <si>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</si>
  <si>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</si>
  <si>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</si>
  <si>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</si>
  <si>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</si>
  <si>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</si>
  <si>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</si>
  <si>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</si>
  <si>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</si>
  <si>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</si>
  <si>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</si>
  <si>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</si>
  <si>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</si>
  <si>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</si>
  <si>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</si>
  <si>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</si>
  <si>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</si>
  <si>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</si>
  <si>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</si>
  <si>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</si>
  <si>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</si>
  <si>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</si>
  <si>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</si>
  <si>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</si>
  <si>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</si>
  <si>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</si>
  <si>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</si>
  <si>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</si>
  <si>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</si>
  <si>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</si>
  <si>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</si>
  <si>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</si>
  <si>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</si>
  <si>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</si>
  <si>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</si>
  <si>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</si>
  <si>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</si>
  <si>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</si>
  <si>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</si>
  <si>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</si>
  <si>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</si>
  <si>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</si>
  <si>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</si>
  <si>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</si>
  <si>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</si>
  <si>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</si>
  <si>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</si>
  <si>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</si>
  <si>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</si>
  <si>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</si>
  <si>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</si>
  <si>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</si>
  <si>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</si>
  <si>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</si>
  <si>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</si>
  <si>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</si>
  <si>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</si>
  <si>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</si>
  <si>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</si>
  <si>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</si>
  <si>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</si>
  <si>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</si>
  <si>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</si>
  <si>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</si>
  <si>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</si>
  <si>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</si>
  <si>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</si>
  <si>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</si>
  <si>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</si>
  <si>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</si>
  <si>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</si>
  <si>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</si>
  <si>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</si>
  <si>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</si>
  <si>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</si>
  <si>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</si>
  <si>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</si>
  <si>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</si>
  <si>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</si>
  <si>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</si>
  <si>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</si>
  <si>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</si>
  <si>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</si>
  <si>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</si>
  <si>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</si>
  <si>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</si>
  <si>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</si>
  <si>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</si>
  <si>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</si>
  <si>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</si>
  <si>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</si>
  <si>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</si>
  <si>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</si>
  <si>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</si>
  <si>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</si>
  <si>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</si>
  <si>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</si>
  <si>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</si>
  <si>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</si>
  <si>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</si>
  <si>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</si>
  <si>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</si>
  <si>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</si>
  <si>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</si>
  <si>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</si>
  <si>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</si>
  <si>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</si>
  <si>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</si>
  <si>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</si>
  <si>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</si>
  <si>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</si>
  <si>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</si>
  <si>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</si>
  <si>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</si>
  <si>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</si>
  <si>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</si>
  <si>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</si>
  <si>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</si>
  <si>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</si>
  <si>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</si>
  <si>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</si>
  <si>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</si>
  <si>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</si>
  <si>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</si>
  <si>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</si>
  <si>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</si>
  <si>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</si>
  <si>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</si>
  <si>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</si>
  <si>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</si>
  <si>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</si>
  <si>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</si>
  <si>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</si>
  <si>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</si>
  <si>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</si>
  <si>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</si>
  <si>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</si>
  <si>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</si>
  <si>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</si>
  <si>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</si>
  <si>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</si>
  <si>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</si>
  <si>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</si>
  <si>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</si>
  <si>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</si>
  <si>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</si>
  <si>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</si>
  <si>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</si>
  <si>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</si>
  <si>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</si>
  <si>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</si>
  <si>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</si>
  <si>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</si>
  <si>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</si>
  <si>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</si>
  <si>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</si>
  <si>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</si>
  <si>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</si>
  <si>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</si>
  <si>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</si>
  <si>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</si>
  <si>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</si>
  <si>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</si>
  <si>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</si>
  <si>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</si>
  <si>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</si>
  <si>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</si>
  <si>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</si>
  <si>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</si>
  <si>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</si>
  <si>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</si>
  <si>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</si>
  <si>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</si>
  <si>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</si>
  <si>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</si>
  <si>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</si>
  <si>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</si>
  <si>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</si>
  <si>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</si>
  <si>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</si>
  <si>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</si>
  <si>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</si>
  <si>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</si>
  <si>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</si>
  <si>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</si>
  <si>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</si>
  <si>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</si>
  <si>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</si>
  <si>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</si>
  <si>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</si>
  <si>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</si>
  <si>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</si>
  <si>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</si>
  <si>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</si>
  <si>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</si>
  <si>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</si>
  <si>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</si>
  <si>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</si>
  <si>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</si>
  <si>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</si>
  <si>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</si>
  <si>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</si>
  <si>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</si>
  <si>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</si>
  <si>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</si>
  <si>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</si>
  <si>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</si>
  <si>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</si>
  <si>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</si>
  <si>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</si>
  <si>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</si>
  <si>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</si>
  <si>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</si>
  <si>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</si>
  <si>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</si>
  <si>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</si>
  <si>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</si>
  <si>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</si>
  <si>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</si>
  <si>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</si>
  <si>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</si>
  <si>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</si>
  <si>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</si>
  <si>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</si>
  <si>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</si>
  <si>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</si>
  <si>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</si>
  <si>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</si>
  <si>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</si>
  <si>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</si>
  <si>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</si>
  <si>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</si>
  <si>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</si>
  <si>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</si>
  <si>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</si>
  <si>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</si>
  <si>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</si>
  <si>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</si>
  <si>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</si>
  <si>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</si>
  <si>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</si>
  <si>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</si>
  <si>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</si>
  <si>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</si>
  <si>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</si>
  <si>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</si>
  <si>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</si>
  <si>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</si>
  <si>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</si>
  <si>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</si>
  <si>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</si>
  <si>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</si>
  <si>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</si>
  <si>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</si>
  <si>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</si>
  <si>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</si>
  <si>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</si>
  <si>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</si>
  <si>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</si>
  <si>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</si>
  <si>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</si>
  <si>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</si>
  <si>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</si>
  <si>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</si>
  <si>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</si>
  <si>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</si>
  <si>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</si>
  <si>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</si>
  <si>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</si>
  <si>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</si>
  <si>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</si>
  <si>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</si>
  <si>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</si>
  <si>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</si>
  <si>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</si>
  <si>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</si>
  <si>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</si>
  <si>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</si>
  <si>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</si>
  <si>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</si>
  <si>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</si>
  <si>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</si>
  <si>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</si>
  <si>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</si>
  <si>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</si>
  <si>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</si>
  <si>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</si>
  <si>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</si>
  <si>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</si>
  <si>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</si>
  <si>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</si>
  <si>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</si>
  <si>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</si>
  <si>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</si>
  <si>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</si>
  <si>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</si>
  <si>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</si>
  <si>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</si>
  <si>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</si>
  <si>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</si>
  <si>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</si>
  <si>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</si>
  <si>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</si>
  <si>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</si>
  <si>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</si>
  <si>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</si>
  <si>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</si>
  <si>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</si>
  <si>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</si>
  <si>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</si>
  <si>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</si>
  <si>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</si>
  <si>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</si>
  <si>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</si>
  <si>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</si>
  <si>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</si>
  <si>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</si>
  <si>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</si>
  <si>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</si>
  <si>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</si>
  <si>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</si>
  <si>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</si>
  <si>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</si>
  <si>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</si>
  <si>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</si>
  <si>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</si>
  <si>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</si>
  <si>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</si>
  <si>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</si>
  <si>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</si>
  <si>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</si>
  <si>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</si>
  <si>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</si>
  <si>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</si>
  <si>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</si>
  <si>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</si>
  <si>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</si>
  <si>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</si>
  <si>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</si>
  <si>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</si>
  <si>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</si>
  <si>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</si>
  <si>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</si>
  <si>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</si>
  <si>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</si>
  <si>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</si>
  <si>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</si>
  <si>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</si>
  <si>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</si>
  <si>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</si>
  <si>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</si>
  <si>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</si>
  <si>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</si>
  <si>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</si>
  <si>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</si>
  <si>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</si>
  <si>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</si>
  <si>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</si>
  <si>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</si>
  <si>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</si>
  <si>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</si>
  <si>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</si>
  <si>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</si>
  <si>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</si>
  <si>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</si>
  <si>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</si>
  <si>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</si>
  <si>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</si>
  <si>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</si>
  <si>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</si>
  <si>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</si>
  <si>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</si>
  <si>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</si>
  <si>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</si>
  <si>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</si>
  <si>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</si>
  <si>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</si>
  <si>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</si>
  <si>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</si>
  <si>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</si>
  <si>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</si>
  <si>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</si>
  <si>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</si>
  <si>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</si>
  <si>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</si>
  <si>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</si>
  <si>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</si>
  <si>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</si>
  <si>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</si>
  <si>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</si>
  <si>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</si>
  <si>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</si>
  <si>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</si>
  <si>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</si>
  <si>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</si>
  <si>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</si>
  <si>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</si>
  <si>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</si>
  <si>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</si>
  <si>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</si>
  <si>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</si>
  <si>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</si>
  <si>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</si>
  <si>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</si>
  <si>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</si>
  <si>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</si>
  <si>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</si>
  <si>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</si>
  <si>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</si>
  <si>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</si>
  <si>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</si>
  <si>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</si>
  <si>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</si>
  <si>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</si>
  <si>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</si>
  <si>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</si>
  <si>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</si>
  <si>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</si>
  <si>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</si>
  <si>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</si>
  <si>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</si>
  <si>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</si>
  <si>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</si>
  <si>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</si>
  <si>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</si>
  <si>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</si>
  <si>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</si>
  <si>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</si>
  <si>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</si>
  <si>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</si>
  <si>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</si>
  <si>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</si>
  <si>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</si>
  <si>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</si>
  <si>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</si>
  <si>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</si>
  <si>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</si>
  <si>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</si>
  <si>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</si>
  <si>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</si>
  <si>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</si>
  <si>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</si>
  <si>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</si>
  <si>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</si>
  <si>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</si>
  <si>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</si>
  <si>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</si>
  <si>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</si>
  <si>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</si>
  <si>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</si>
  <si>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</si>
  <si>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</si>
  <si>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</si>
  <si>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</si>
  <si>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</si>
  <si>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</si>
  <si>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</si>
  <si>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</si>
  <si>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</si>
  <si>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</si>
  <si>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</si>
  <si>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</si>
  <si>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</si>
  <si>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</si>
  <si>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</si>
  <si>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</si>
  <si>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</si>
  <si>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</si>
  <si>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</si>
  <si>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</si>
  <si>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</si>
  <si>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</si>
  <si>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</si>
  <si>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</si>
  <si>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</si>
  <si>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</si>
  <si>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</si>
  <si>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</si>
  <si>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</si>
  <si>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</si>
  <si>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</si>
  <si>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</si>
  <si>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</si>
  <si>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</si>
  <si>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</si>
  <si>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</si>
  <si>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</si>
  <si>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</si>
  <si>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</si>
  <si>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</si>
  <si>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</si>
  <si>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</si>
  <si>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</si>
  <si>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</si>
  <si>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</si>
  <si>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</si>
  <si>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</si>
  <si>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</si>
  <si>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</si>
  <si>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</si>
  <si>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</si>
  <si>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</si>
  <si>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</si>
  <si>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</si>
  <si>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</si>
  <si>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</si>
  <si>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</si>
  <si>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</si>
  <si>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</si>
  <si>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</si>
  <si>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</si>
  <si>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</si>
  <si>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</si>
  <si>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</si>
  <si>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</si>
  <si>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</si>
  <si>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</si>
  <si>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</si>
  <si>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</si>
  <si>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</si>
  <si>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</si>
  <si>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</si>
  <si>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</si>
  <si>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</si>
  <si>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</si>
  <si>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</si>
  <si>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</si>
  <si>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</si>
  <si>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</si>
  <si>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</si>
  <si>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</si>
  <si>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</si>
  <si>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</si>
  <si>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</si>
  <si>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</si>
  <si>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</si>
  <si>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</si>
  <si>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</si>
  <si>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</si>
  <si>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</si>
  <si>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</si>
  <si>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</si>
  <si>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</si>
  <si>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</si>
  <si>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</si>
  <si>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</si>
  <si>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</si>
  <si>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</si>
  <si>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</si>
  <si>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</si>
  <si>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</si>
  <si>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</si>
  <si>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</si>
  <si>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</si>
  <si>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</si>
  <si>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</si>
  <si>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</si>
  <si>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</si>
  <si>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</si>
  <si>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</si>
  <si>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</si>
  <si>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</si>
  <si>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</si>
  <si>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</si>
  <si>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</si>
  <si>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</si>
  <si>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</si>
  <si>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</si>
  <si>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</si>
  <si>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</si>
  <si>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</si>
  <si>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</si>
  <si>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</si>
  <si>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</si>
  <si>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</si>
  <si>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</si>
  <si>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</si>
  <si>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</si>
  <si>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</si>
  <si>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</si>
  <si>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</si>
  <si>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</si>
  <si>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</si>
  <si>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</si>
  <si>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</si>
  <si>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</si>
  <si>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</si>
  <si>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</si>
  <si>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</si>
  <si>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</si>
  <si>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</si>
  <si>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</si>
  <si>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</si>
  <si>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</si>
  <si>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</si>
  <si>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</si>
  <si>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</si>
  <si>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</si>
  <si>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</si>
  <si>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</si>
  <si>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</si>
  <si>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</si>
  <si>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</si>
  <si>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</si>
  <si>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</si>
  <si>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</si>
  <si>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</si>
  <si>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</si>
  <si>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</si>
  <si>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</si>
  <si>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</si>
  <si>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</si>
  <si>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</si>
  <si>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</si>
  <si>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</si>
  <si>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</si>
  <si>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</si>
  <si>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</si>
  <si>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</si>
  <si>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</si>
  <si>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</si>
  <si>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</si>
  <si>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</si>
  <si>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</si>
  <si>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</si>
  <si>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</si>
  <si>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</si>
  <si>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</si>
  <si>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</si>
  <si>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</si>
  <si>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</si>
  <si>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</si>
  <si>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</si>
  <si>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</si>
  <si>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</si>
  <si>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</si>
  <si>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</si>
  <si>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</si>
  <si>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</si>
  <si>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</si>
  <si>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</si>
  <si>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</si>
  <si>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</si>
  <si>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</si>
  <si>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</si>
  <si>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</si>
  <si>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</si>
  <si>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</si>
  <si>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</si>
  <si>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</si>
  <si>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</si>
  <si>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</si>
  <si>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</si>
  <si>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</si>
  <si>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</si>
  <si>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</si>
  <si>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</si>
  <si>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</si>
  <si>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</si>
  <si>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</si>
  <si>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</si>
  <si>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</si>
  <si>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</si>
  <si>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</si>
  <si>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</si>
  <si>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</si>
  <si>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</si>
  <si>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</si>
  <si>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</si>
  <si>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</si>
  <si>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</si>
  <si>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</si>
  <si>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</si>
  <si>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</si>
  <si>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</si>
  <si>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</si>
  <si>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</si>
  <si>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</si>
  <si>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</si>
  <si>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</si>
  <si>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</si>
  <si>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</si>
  <si>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</si>
  <si>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</si>
  <si>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</si>
  <si>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</si>
  <si>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</si>
  <si>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</si>
  <si>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</si>
  <si>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</si>
  <si>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</si>
  <si>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</si>
  <si>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</si>
  <si>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</si>
  <si>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</si>
  <si>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</si>
  <si>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</si>
  <si>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</si>
  <si>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</si>
  <si>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</si>
  <si>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</si>
  <si>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</si>
  <si>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</si>
  <si>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</si>
  <si>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</si>
  <si>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</si>
  <si>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</si>
  <si>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</si>
  <si>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</si>
  <si>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</si>
  <si>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</si>
  <si>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</si>
  <si>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</si>
  <si>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</si>
  <si>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</si>
  <si>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</si>
  <si>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</si>
  <si>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</si>
  <si>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</si>
  <si>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</si>
  <si>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</si>
  <si>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</si>
  <si>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</si>
  <si>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</si>
  <si>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</si>
  <si>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</si>
  <si>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</si>
  <si>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</si>
  <si>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</si>
  <si>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</si>
  <si>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</si>
  <si>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</si>
  <si>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</si>
  <si>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</si>
  <si>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</si>
  <si>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</si>
  <si>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</si>
  <si>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</si>
  <si>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</si>
  <si>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</si>
  <si>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</si>
  <si>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</si>
  <si>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</si>
  <si>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</si>
  <si>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</si>
  <si>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</si>
  <si>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</si>
  <si>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</si>
  <si>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</si>
  <si>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</si>
  <si>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</si>
  <si>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</si>
  <si>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</si>
  <si>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</si>
  <si>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</si>
  <si>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</si>
  <si>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</si>
  <si>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</si>
  <si>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</si>
  <si>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</si>
  <si>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</si>
  <si>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</si>
  <si>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</si>
  <si>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</si>
  <si>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</si>
  <si>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</si>
  <si>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</si>
  <si>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</si>
  <si>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</si>
  <si>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</si>
  <si>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</si>
  <si>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</si>
  <si>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</si>
  <si>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</si>
  <si>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</si>
  <si>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</si>
  <si>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</si>
  <si>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</si>
  <si>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</si>
  <si>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</si>
  <si>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</si>
  <si>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</si>
  <si>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</si>
  <si>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</si>
  <si>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</si>
  <si>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</si>
  <si>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</si>
  <si>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</si>
  <si>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</si>
  <si>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</si>
  <si>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</si>
  <si>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</si>
  <si>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</si>
  <si>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</si>
  <si>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</si>
  <si>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</si>
  <si>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</si>
  <si>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</si>
  <si>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</si>
  <si>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</si>
  <si>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</si>
  <si>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</si>
  <si>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</si>
  <si>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</si>
  <si>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</si>
  <si>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</si>
  <si>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</si>
  <si>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</si>
  <si>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</si>
  <si>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</si>
  <si>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</si>
  <si>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</si>
  <si>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</si>
  <si>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</si>
  <si>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</si>
  <si>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</si>
  <si>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</si>
  <si>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</si>
  <si>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</si>
  <si>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</si>
  <si>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</si>
  <si>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</si>
  <si>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</si>
  <si>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</si>
  <si>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</si>
  <si>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</si>
  <si>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</si>
  <si>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</si>
  <si>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</si>
  <si>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</si>
  <si>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</si>
  <si>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</si>
  <si>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</si>
  <si>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</si>
  <si>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</si>
  <si>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</si>
  <si>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</si>
  <si>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</si>
  <si>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</si>
  <si>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</si>
  <si>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</si>
  <si>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</si>
  <si>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</si>
  <si>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</si>
  <si>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</si>
  <si>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</si>
  <si>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</si>
  <si>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</si>
  <si>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</si>
  <si>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</si>
  <si>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</si>
  <si>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</si>
  <si>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</si>
  <si>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</si>
  <si>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</si>
  <si>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</si>
  <si>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</si>
  <si>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</si>
  <si>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</si>
  <si>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</si>
  <si>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</si>
  <si>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</si>
  <si>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</si>
  <si>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</si>
  <si>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</si>
  <si>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</si>
  <si>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</si>
  <si>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</si>
  <si>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</si>
  <si>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</si>
  <si>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</si>
  <si>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</si>
  <si>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</si>
  <si>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</si>
  <si>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</si>
  <si>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</si>
  <si>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</si>
  <si>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</si>
  <si>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</si>
  <si>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</si>
  <si>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</si>
  <si>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</si>
  <si>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</si>
  <si>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</si>
  <si>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</si>
  <si>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</si>
  <si>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</si>
  <si>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</si>
  <si>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</si>
  <si>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</si>
  <si>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</si>
  <si>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</si>
  <si>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</si>
  <si>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</si>
  <si>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</si>
  <si>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</si>
  <si>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</si>
  <si>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</si>
  <si>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</si>
  <si>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</si>
  <si>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</si>
  <si>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</si>
  <si>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</si>
  <si>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</si>
  <si>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</si>
  <si>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</si>
  <si>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</si>
  <si>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</si>
  <si>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</si>
  <si>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</si>
  <si>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</si>
  <si>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</si>
  <si>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</si>
  <si>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</si>
  <si>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</si>
  <si>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</si>
  <si>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</si>
  <si>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</si>
  <si>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</si>
  <si>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</si>
  <si>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</si>
  <si>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</si>
  <si>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</si>
  <si>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</si>
  <si>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</si>
  <si>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</si>
  <si>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</si>
  <si>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</si>
  <si>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</si>
  <si>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</si>
  <si>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</si>
  <si>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</si>
  <si>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</si>
  <si>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</si>
  <si>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</si>
  <si>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</si>
  <si>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</si>
  <si>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</si>
  <si>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</si>
  <si>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</si>
  <si>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</si>
  <si>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</si>
  <si>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</si>
  <si>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</si>
  <si>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</si>
  <si>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</si>
  <si>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</si>
  <si>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</si>
  <si>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</si>
  <si>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</si>
  <si>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</si>
  <si>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</si>
  <si>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</si>
  <si>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</si>
  <si>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</si>
  <si>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</si>
  <si>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</si>
  <si>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</si>
  <si>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</si>
  <si>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</si>
  <si>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</si>
  <si>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</si>
  <si>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</si>
  <si>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</si>
  <si>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</si>
  <si>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</si>
  <si>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</si>
  <si>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</si>
  <si>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</si>
  <si>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</si>
  <si>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</si>
  <si>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</si>
  <si>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</si>
  <si>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</si>
  <si>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</si>
  <si>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</si>
  <si>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</si>
  <si>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</si>
  <si>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</si>
  <si>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</si>
  <si>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</si>
  <si>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</si>
  <si>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</si>
  <si>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</si>
  <si>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</si>
  <si>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</si>
  <si>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</si>
  <si>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</si>
  <si>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</si>
  <si>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</si>
  <si>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</si>
  <si>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</si>
  <si>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</si>
  <si>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</si>
  <si>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</si>
  <si>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</si>
  <si>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</si>
  <si>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</si>
  <si>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</si>
  <si>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</si>
  <si>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</si>
  <si>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</si>
  <si>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</si>
  <si>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</si>
  <si>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</si>
  <si>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</si>
  <si>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</si>
  <si>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</si>
  <si>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</si>
  <si>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</si>
  <si>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</si>
  <si>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</si>
  <si>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</si>
  <si>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</si>
  <si>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</si>
  <si>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</si>
  <si>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</si>
  <si>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</si>
  <si>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</si>
  <si>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</si>
  <si>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</si>
  <si>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</si>
  <si>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</si>
  <si>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</si>
  <si>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</si>
  <si>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</si>
  <si>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</si>
  <si>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</si>
  <si>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</si>
  <si>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</si>
  <si>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</si>
  <si>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</si>
  <si>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</si>
  <si>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</si>
  <si>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</si>
  <si>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</si>
  <si>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</si>
  <si>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</si>
  <si>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</si>
  <si>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</si>
  <si>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</si>
  <si>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</si>
  <si>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</si>
  <si>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</si>
  <si>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</si>
  <si>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</si>
  <si>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</si>
  <si>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</si>
  <si>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</si>
  <si>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</si>
  <si>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</si>
  <si>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</si>
  <si>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</si>
  <si>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</si>
  <si>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</si>
  <si>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</si>
  <si>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</si>
  <si>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</si>
  <si>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</si>
  <si>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</si>
  <si>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</si>
  <si>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</si>
  <si>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</si>
  <si>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</si>
  <si>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</si>
  <si>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</si>
  <si>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</si>
  <si>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</si>
  <si>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</si>
  <si>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</si>
  <si>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</si>
  <si>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</si>
  <si>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</si>
  <si>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</si>
  <si>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</si>
  <si>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</si>
  <si>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</si>
  <si>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</si>
  <si>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</si>
  <si>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</si>
  <si>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</si>
  <si>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</si>
  <si>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</si>
  <si>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</si>
  <si>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</si>
  <si>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</si>
  <si>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</si>
  <si>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</si>
  <si>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</si>
  <si>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</si>
  <si>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</si>
  <si>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</si>
  <si>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</si>
  <si>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</si>
  <si>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</si>
  <si>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</si>
  <si>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</si>
  <si>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</si>
  <si>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</si>
  <si>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</si>
  <si>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</si>
  <si>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</si>
  <si>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</si>
  <si>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</si>
  <si>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</si>
  <si>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</si>
  <si>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</si>
  <si>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</si>
  <si>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</si>
  <si>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</si>
  <si>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</si>
  <si>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</si>
  <si>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</si>
  <si>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</si>
  <si>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</si>
  <si>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</si>
  <si>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</si>
  <si>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</si>
  <si>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</si>
  <si>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</si>
  <si>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</si>
  <si>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</si>
  <si>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</si>
  <si>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</si>
  <si>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</si>
  <si>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</si>
  <si>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</si>
  <si>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</si>
  <si>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</si>
  <si>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</si>
  <si>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</si>
  <si>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</si>
  <si>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</si>
  <si>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</si>
  <si>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</si>
  <si>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</si>
  <si>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</si>
  <si>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</si>
  <si>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</si>
  <si>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</si>
  <si>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</si>
  <si>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</si>
  <si>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</si>
  <si>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</si>
  <si>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</si>
  <si>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</si>
  <si>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</si>
  <si>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</si>
  <si>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</si>
  <si>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</si>
  <si>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</si>
  <si>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</si>
  <si>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</si>
  <si>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</si>
  <si>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</si>
  <si>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</si>
  <si>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</si>
  <si>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</si>
  <si>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</si>
  <si>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</si>
  <si>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</si>
  <si>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</si>
  <si>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</si>
  <si>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</si>
  <si>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</si>
  <si>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</si>
  <si>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</si>
  <si>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</si>
  <si>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</si>
  <si>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</si>
  <si>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</si>
  <si>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</si>
  <si>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</si>
  <si>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</si>
  <si>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</si>
  <si>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</si>
  <si>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</si>
  <si>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</si>
  <si>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</si>
  <si>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</si>
  <si>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</si>
  <si>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</si>
  <si>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</si>
  <si>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</si>
  <si>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</si>
  <si>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</si>
  <si>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</si>
  <si>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</si>
  <si>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</si>
  <si>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</si>
  <si>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</si>
  <si>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</si>
  <si>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</si>
  <si>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</si>
  <si>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</si>
  <si>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</si>
  <si>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</si>
  <si>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</si>
  <si>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</si>
  <si>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</si>
  <si>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</si>
  <si>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</si>
  <si>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</si>
  <si>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</si>
  <si>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</si>
  <si>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</si>
  <si>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</si>
  <si>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</si>
  <si>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</si>
  <si>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</si>
  <si>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</si>
  <si>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</si>
  <si>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</si>
  <si>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</si>
  <si>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</si>
  <si>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</si>
  <si>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</si>
  <si>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</si>
  <si>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</si>
  <si>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</si>
  <si>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</si>
  <si>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</si>
  <si>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</si>
  <si>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</si>
  <si>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</si>
  <si>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</si>
  <si>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</si>
  <si>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</si>
  <si>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</si>
  <si>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</si>
  <si>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</si>
  <si>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</si>
  <si>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</si>
  <si>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</si>
  <si>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</si>
  <si>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</si>
  <si>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</si>
  <si>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</si>
  <si>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</si>
  <si>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</si>
  <si>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</si>
  <si>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</si>
  <si>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</si>
  <si>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</si>
  <si>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</si>
  <si>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</si>
  <si>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</si>
  <si>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</si>
  <si>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</si>
  <si>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</si>
  <si>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</si>
  <si>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</si>
  <si>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</si>
  <si>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</si>
  <si>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</si>
  <si>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</si>
  <si>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</si>
  <si>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</si>
  <si>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</si>
  <si>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</si>
  <si>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</si>
  <si>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</si>
  <si>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</si>
  <si>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</si>
  <si>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</si>
  <si>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</si>
  <si>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</si>
  <si>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</si>
  <si>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</si>
  <si>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</si>
  <si>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</si>
  <si>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</si>
  <si>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</si>
  <si>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</si>
  <si>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</si>
  <si>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</si>
  <si>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</si>
  <si>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</si>
  <si>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</si>
  <si>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</si>
  <si>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</si>
  <si>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</si>
  <si>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</si>
  <si>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</si>
  <si>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</si>
  <si>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</si>
  <si>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</si>
  <si>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</si>
  <si>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</si>
  <si>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</si>
  <si>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</si>
  <si>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</si>
  <si>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</si>
  <si>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</si>
  <si>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</si>
  <si>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</si>
  <si>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</si>
  <si>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</si>
  <si>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</si>
  <si>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</si>
  <si>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</si>
  <si>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</si>
  <si>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</si>
  <si>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</si>
  <si>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</si>
  <si>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</si>
  <si>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</si>
  <si>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</si>
  <si>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</si>
  <si>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</si>
  <si>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</si>
  <si>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</si>
  <si>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</si>
  <si>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</si>
  <si>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</si>
  <si>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</si>
  <si>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</si>
  <si>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</si>
  <si>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</si>
  <si>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</si>
  <si>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</si>
  <si>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</si>
  <si>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</si>
  <si>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</si>
  <si>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</si>
  <si>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</si>
  <si>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</si>
  <si>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</si>
  <si>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</si>
  <si>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</si>
  <si>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</si>
  <si>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</si>
  <si>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</si>
  <si>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</si>
  <si>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</si>
  <si>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</si>
  <si>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</si>
  <si>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</si>
  <si>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</si>
  <si>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</si>
  <si>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</si>
  <si>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</si>
  <si>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</si>
  <si>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</si>
  <si>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</si>
  <si>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</si>
  <si>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</si>
  <si>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</si>
  <si>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</si>
  <si>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</si>
  <si>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</si>
  <si>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</si>
  <si>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</si>
  <si>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</si>
  <si>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</si>
  <si>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</si>
  <si>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</si>
  <si>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</si>
  <si>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</si>
  <si>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</si>
  <si>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</si>
  <si>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</si>
  <si>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</si>
  <si>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</si>
  <si>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</si>
  <si>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</si>
  <si>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</si>
  <si>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</si>
  <si>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</si>
  <si>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</si>
  <si>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</si>
  <si>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</si>
  <si>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</si>
  <si>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</si>
  <si>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</si>
  <si>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</si>
  <si>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</si>
  <si>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</si>
  <si>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</si>
  <si>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</si>
  <si>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</si>
  <si>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</si>
  <si>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</si>
  <si>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</si>
  <si>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</si>
  <si>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</si>
  <si>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</si>
  <si>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</si>
  <si>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</si>
  <si>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</si>
  <si>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</si>
  <si>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</si>
  <si>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</si>
  <si>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</si>
  <si>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</si>
  <si>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</si>
  <si>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</si>
  <si>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</si>
  <si>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</si>
  <si>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</si>
  <si>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</si>
  <si>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</si>
  <si>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</si>
  <si>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</si>
  <si>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</si>
  <si>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</si>
  <si>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</si>
  <si>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</si>
  <si>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</si>
  <si>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</si>
  <si>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</si>
  <si>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</si>
  <si>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</si>
  <si>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</si>
  <si>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</si>
  <si>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</si>
  <si>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</si>
  <si>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</si>
  <si>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</si>
  <si>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</si>
  <si>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</si>
  <si>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</si>
  <si>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</si>
  <si>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</si>
  <si>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</si>
  <si>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</si>
  <si>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</si>
  <si>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</si>
  <si>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</si>
  <si>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</si>
  <si>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</si>
  <si>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</si>
  <si>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</si>
  <si>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</si>
  <si>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</si>
  <si>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</si>
  <si>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</si>
  <si>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</si>
  <si>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</si>
  <si>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</si>
  <si>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</si>
  <si>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</si>
  <si>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</si>
  <si>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</si>
  <si>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</si>
  <si>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</si>
  <si>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</si>
  <si>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</si>
  <si>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</si>
  <si>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</si>
  <si>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</si>
  <si>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</si>
  <si>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</si>
  <si>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</si>
  <si>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</si>
  <si>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</si>
  <si>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</si>
  <si>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</si>
  <si>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</si>
  <si>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</si>
  <si>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</si>
  <si>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</si>
  <si>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</si>
  <si>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</si>
  <si>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</si>
  <si>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</si>
  <si>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</si>
  <si>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</si>
  <si>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</si>
  <si>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</si>
  <si>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</si>
  <si>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</si>
  <si>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</si>
  <si>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</si>
  <si>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</si>
  <si>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</si>
  <si>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</si>
  <si>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</si>
  <si>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</si>
  <si>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</si>
  <si>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</si>
  <si>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</si>
  <si>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</si>
  <si>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</si>
  <si>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</si>
  <si>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</si>
  <si>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</si>
  <si>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</si>
  <si>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</si>
  <si>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</si>
  <si>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</si>
  <si>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</si>
  <si>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</si>
  <si>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</si>
  <si>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</si>
  <si>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</si>
  <si>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</si>
  <si>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</si>
  <si>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</si>
  <si>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</si>
  <si>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</si>
  <si>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</si>
  <si>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</si>
  <si>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</si>
  <si>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</si>
  <si>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</si>
  <si>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</si>
  <si>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</si>
  <si>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</si>
  <si>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</si>
  <si>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</si>
  <si>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</si>
  <si>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</si>
  <si>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</si>
  <si>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</si>
  <si>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</si>
  <si>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</si>
  <si>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</si>
  <si>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</si>
  <si>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</si>
  <si>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</si>
  <si>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</si>
  <si>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</si>
  <si>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</si>
  <si>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</si>
  <si>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</si>
  <si>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</si>
  <si>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</si>
  <si>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</si>
  <si>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</si>
  <si>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</si>
  <si>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</si>
  <si>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</si>
  <si>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</si>
  <si>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</si>
  <si>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</si>
  <si>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</si>
  <si>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</si>
  <si>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</si>
  <si>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</si>
  <si>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</si>
  <si>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</si>
  <si>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</si>
  <si>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</si>
  <si>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</si>
  <si>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</si>
  <si>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</si>
  <si>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</si>
  <si>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</si>
  <si>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</si>
  <si>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</si>
  <si>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</si>
  <si>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</si>
  <si>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</si>
  <si>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</si>
  <si>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</si>
  <si>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</si>
  <si>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</si>
  <si>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</si>
  <si>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</si>
  <si>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</si>
  <si>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</si>
  <si>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</si>
  <si>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</si>
  <si>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</si>
  <si>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</si>
  <si>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</si>
  <si>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</si>
  <si>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</si>
  <si>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</si>
  <si>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</si>
  <si>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</si>
  <si>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</si>
  <si>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</si>
  <si>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</si>
  <si>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</si>
  <si>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</si>
  <si>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</si>
  <si>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</si>
  <si>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</si>
  <si>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</si>
  <si>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</si>
  <si>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</si>
  <si>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</si>
  <si>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</si>
  <si>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</si>
  <si>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</si>
  <si>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</si>
  <si>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</si>
  <si>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</si>
  <si>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</si>
  <si>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</si>
  <si>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</si>
  <si>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</si>
  <si>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</si>
  <si>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</si>
  <si>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</si>
  <si>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</si>
  <si>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</si>
  <si>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</si>
  <si>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</si>
  <si>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</si>
  <si>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</si>
  <si>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</si>
  <si>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</si>
  <si>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</si>
  <si>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</si>
  <si>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</si>
  <si>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</si>
  <si>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</si>
  <si>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</si>
  <si>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</si>
  <si>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</si>
  <si>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</si>
  <si>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</si>
  <si>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</si>
  <si>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</si>
  <si>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</si>
  <si>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</si>
  <si>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</si>
  <si>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</si>
  <si>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</si>
  <si>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</si>
  <si>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</si>
  <si>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</si>
  <si>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</si>
  <si>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</si>
  <si>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</si>
  <si>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</si>
  <si>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</si>
  <si>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</si>
  <si>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</si>
  <si>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</si>
  <si>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</si>
  <si>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</si>
  <si>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</si>
  <si>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</si>
  <si>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</si>
  <si>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</si>
  <si>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</si>
  <si>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</si>
  <si>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</si>
  <si>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</si>
  <si>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</si>
  <si>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</si>
  <si>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</si>
  <si>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</si>
  <si>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</si>
  <si>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</si>
  <si>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</si>
  <si>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</si>
  <si>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</si>
  <si>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</si>
  <si>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</si>
  <si>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</si>
  <si>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</si>
  <si>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</si>
  <si>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</si>
  <si>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</si>
  <si>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</si>
  <si>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</si>
  <si>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</si>
  <si>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</si>
  <si>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</si>
  <si>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</si>
  <si>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</si>
  <si>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</si>
  <si>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</si>
  <si>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</si>
  <si>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</si>
  <si>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</si>
  <si>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</si>
  <si>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</si>
  <si>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</si>
  <si>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</si>
  <si>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</si>
  <si>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</si>
  <si>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</si>
  <si>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</si>
  <si>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</si>
  <si>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</si>
  <si>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</si>
  <si>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</si>
  <si>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</si>
  <si>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</si>
  <si>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</si>
  <si>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</si>
  <si>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</si>
  <si>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</si>
  <si>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</si>
  <si>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</si>
  <si>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</si>
  <si>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</si>
  <si>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</si>
  <si>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</si>
  <si>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</si>
  <si>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</si>
  <si>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</si>
  <si>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</si>
  <si>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</si>
  <si>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</si>
  <si>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</si>
  <si>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</si>
  <si>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</si>
  <si>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</si>
  <si>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</si>
  <si>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</si>
  <si>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</si>
  <si>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</si>
  <si>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</si>
  <si>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</si>
  <si>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</si>
  <si>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</si>
  <si>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</si>
  <si>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</si>
  <si>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</si>
  <si>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</si>
  <si>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</si>
  <si>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</si>
  <si>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</si>
  <si>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</si>
  <si>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</si>
  <si>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</si>
  <si>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</si>
  <si>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</si>
  <si>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</si>
  <si>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</si>
  <si>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</si>
  <si>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</si>
  <si>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</si>
  <si>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</si>
  <si>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</si>
  <si>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</si>
  <si>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</si>
  <si>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</si>
  <si>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</si>
  <si>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</si>
  <si>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</si>
  <si>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</si>
  <si>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</si>
  <si>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</si>
  <si>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</si>
  <si>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</si>
  <si>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</si>
  <si>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</si>
  <si>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</si>
  <si>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</si>
  <si>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</si>
  <si>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</si>
  <si>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</si>
  <si>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</si>
  <si>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</si>
  <si>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</si>
  <si>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</si>
  <si>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</si>
  <si>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</si>
  <si>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</si>
  <si>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</si>
  <si>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</si>
  <si>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</si>
  <si>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</si>
  <si>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</si>
  <si>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</si>
  <si>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</si>
  <si>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</si>
  <si>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</si>
  <si>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</si>
  <si>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</si>
  <si>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</si>
  <si>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</si>
  <si>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</si>
  <si>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</si>
  <si>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</si>
  <si>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</si>
  <si>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</si>
  <si>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</si>
  <si>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</si>
  <si>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</si>
  <si>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</si>
  <si>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</si>
  <si>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</si>
  <si>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</si>
  <si>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</si>
  <si>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</si>
  <si>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</si>
  <si>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</si>
  <si>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</si>
  <si>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</si>
  <si>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</si>
  <si>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</si>
  <si>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</si>
  <si>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</si>
  <si>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</si>
  <si>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</si>
  <si>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</si>
  <si>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</si>
  <si>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</si>
  <si>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</si>
  <si>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</si>
  <si>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</si>
  <si>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</si>
  <si>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</si>
  <si>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</si>
  <si>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</si>
  <si>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</si>
  <si>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</si>
  <si>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</si>
  <si>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</si>
  <si>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</si>
  <si>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</si>
  <si>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</si>
  <si>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</si>
  <si>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</si>
  <si>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</si>
  <si>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</si>
  <si>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</si>
  <si>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</si>
  <si>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</si>
  <si>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</si>
  <si>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</si>
  <si>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</si>
  <si>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</si>
  <si>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</si>
  <si>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</si>
  <si>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</si>
  <si>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</si>
  <si>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</si>
  <si>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</si>
  <si>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</si>
  <si>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</si>
  <si>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</si>
  <si>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</si>
  <si>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</si>
  <si>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</si>
  <si>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</si>
  <si>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</si>
  <si>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</si>
  <si>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</si>
  <si>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</si>
  <si>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</si>
  <si>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</si>
  <si>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</si>
  <si>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</si>
  <si>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</si>
  <si>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</si>
  <si>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</si>
  <si>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</si>
  <si>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</si>
  <si>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</si>
  <si>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</si>
  <si>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</si>
  <si>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</si>
  <si>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</si>
  <si>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</si>
  <si>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</si>
  <si>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</si>
  <si>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</si>
  <si>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</si>
  <si>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</si>
  <si>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</si>
  <si>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</si>
  <si>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</si>
  <si>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</si>
  <si>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</si>
  <si>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</si>
  <si>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</si>
  <si>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</si>
  <si>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</si>
  <si>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</si>
  <si>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</si>
  <si>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</si>
  <si>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</si>
  <si>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</si>
  <si>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</si>
  <si>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</si>
  <si>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</si>
  <si>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</si>
  <si>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</si>
  <si>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</si>
  <si>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</si>
  <si>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</si>
  <si>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</si>
  <si>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</si>
  <si>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</si>
  <si>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</si>
  <si>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</si>
  <si>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</si>
  <si>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</si>
  <si>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</si>
  <si>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</si>
  <si>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</si>
  <si>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</si>
  <si>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</si>
  <si>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</si>
  <si>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</si>
  <si>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</si>
  <si>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</si>
  <si>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</si>
  <si>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</si>
  <si>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</si>
  <si>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</si>
  <si>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</si>
  <si>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</si>
  <si>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</si>
  <si>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</si>
  <si>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</si>
  <si>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</si>
  <si>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</si>
  <si>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</si>
  <si>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</si>
  <si>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</si>
  <si>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</si>
  <si>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</si>
  <si>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</si>
  <si>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</si>
  <si>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</si>
  <si>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</si>
  <si>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</si>
  <si>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</si>
  <si>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</si>
  <si>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</si>
  <si>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</si>
  <si>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</si>
  <si>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</si>
  <si>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</si>
  <si>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</si>
  <si>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</si>
  <si>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</si>
  <si>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</si>
  <si>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</si>
  <si>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</si>
  <si>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</si>
  <si>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</si>
  <si>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</si>
  <si>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</si>
  <si>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</si>
  <si>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</si>
  <si>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</si>
  <si>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</si>
  <si>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</si>
  <si>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</si>
  <si>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</si>
  <si>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</si>
  <si>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</si>
  <si>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</si>
  <si>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</si>
  <si>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</si>
  <si>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</si>
  <si>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</si>
  <si>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</si>
  <si>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</si>
  <si>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</si>
  <si>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</si>
  <si>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</si>
  <si>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</si>
  <si>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</si>
  <si>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</si>
  <si>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</si>
  <si>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</si>
  <si>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</si>
  <si>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</si>
  <si>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</si>
  <si>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</si>
  <si>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</si>
  <si>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</si>
  <si>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</si>
  <si>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</si>
  <si>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</si>
  <si>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</si>
  <si>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</si>
  <si>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</si>
  <si>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</si>
  <si>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</si>
  <si>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</si>
  <si>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</si>
  <si>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</si>
  <si>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</si>
  <si>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</si>
  <si>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</si>
  <si>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</si>
  <si>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</si>
  <si>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</si>
  <si>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</si>
  <si>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</si>
  <si>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</si>
  <si>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</si>
  <si>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</si>
  <si>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</si>
  <si>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</si>
  <si>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</si>
  <si>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</si>
  <si>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</si>
  <si>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</si>
  <si>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</si>
  <si>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</si>
  <si>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</si>
  <si>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</si>
  <si>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</si>
  <si>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</si>
  <si>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</si>
  <si>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</si>
  <si>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</si>
  <si>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</si>
  <si>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</si>
  <si>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</si>
  <si>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</si>
  <si>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</si>
  <si>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</si>
  <si>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</si>
  <si>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</si>
  <si>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</si>
  <si>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</si>
  <si>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</si>
  <si>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</si>
  <si>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</si>
  <si>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</si>
  <si>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</si>
  <si>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</si>
  <si>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</si>
  <si>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</si>
  <si>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</si>
  <si>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</si>
  <si>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</si>
  <si>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</si>
  <si>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</si>
  <si>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</si>
  <si>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</si>
  <si>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</si>
  <si>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</si>
  <si>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</si>
  <si>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</si>
  <si>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</si>
  <si>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</si>
  <si>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</si>
  <si>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</si>
  <si>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</si>
  <si>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</si>
  <si>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</si>
  <si>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</si>
  <si>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</si>
  <si>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</si>
  <si>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</si>
  <si>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</si>
  <si>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</si>
  <si>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</si>
  <si>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</si>
  <si>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</si>
  <si>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</si>
  <si>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</si>
  <si>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</si>
  <si>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</si>
  <si>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</si>
  <si>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</si>
  <si>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</si>
  <si>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</si>
  <si>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</si>
  <si>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</si>
  <si>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</si>
  <si>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</si>
  <si>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</si>
  <si>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</si>
  <si>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</si>
  <si>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</si>
  <si>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</si>
  <si>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</si>
  <si>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</si>
  <si>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</si>
  <si>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</si>
  <si>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</si>
  <si>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</si>
  <si>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</si>
  <si>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</si>
  <si>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</si>
  <si>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</si>
  <si>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</si>
  <si>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</si>
  <si>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</si>
  <si>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</si>
  <si>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</si>
  <si>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</si>
  <si>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</si>
  <si>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</si>
  <si>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</si>
  <si>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</si>
  <si>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</si>
  <si>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</si>
  <si>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</si>
  <si>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</si>
  <si>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</si>
  <si>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</si>
  <si>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</si>
  <si>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</si>
  <si>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</si>
  <si>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</si>
  <si>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</si>
  <si>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</si>
  <si>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</si>
  <si>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</si>
  <si>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</si>
  <si>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</si>
  <si>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</si>
  <si>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</si>
  <si>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</si>
  <si>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</si>
  <si>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</si>
  <si>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</si>
  <si>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</si>
  <si>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</si>
  <si>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</si>
  <si>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</si>
  <si>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</si>
  <si>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</si>
  <si>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</si>
  <si>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</si>
  <si>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</si>
  <si>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</si>
  <si>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</si>
  <si>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</si>
  <si>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</si>
  <si>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</si>
  <si>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</si>
  <si>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</si>
  <si>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</si>
  <si>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</si>
  <si>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</si>
  <si>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</si>
  <si>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</si>
  <si>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</si>
  <si>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</si>
  <si>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</si>
  <si>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</si>
  <si>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</si>
  <si>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</si>
  <si>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</si>
  <si>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</si>
  <si>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</si>
  <si>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</si>
  <si>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</si>
  <si>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</si>
  <si>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</si>
  <si>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</si>
  <si>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</si>
  <si>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</si>
  <si>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</si>
  <si>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</si>
  <si>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</si>
  <si>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</si>
  <si>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</si>
  <si>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</si>
  <si>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</si>
  <si>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</si>
  <si>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</si>
  <si>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</si>
  <si>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</si>
  <si>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</si>
  <si>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</si>
  <si>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</si>
  <si>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</si>
  <si>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</si>
  <si>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</si>
  <si>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</si>
  <si>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</si>
  <si>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</si>
  <si>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</si>
  <si>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</si>
  <si>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</si>
  <si>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</si>
  <si>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</si>
  <si>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</si>
  <si>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</si>
  <si>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</si>
  <si>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</si>
  <si>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</si>
  <si>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</si>
  <si>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</si>
  <si>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</si>
  <si>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</si>
  <si>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</si>
  <si>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</si>
  <si>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</si>
  <si>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</si>
  <si>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</si>
  <si>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</si>
  <si>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</si>
  <si>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</si>
  <si>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</si>
  <si>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</si>
  <si>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</si>
  <si>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</si>
  <si>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</si>
  <si>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</si>
  <si>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</si>
  <si>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</si>
  <si>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</si>
  <si>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</si>
  <si>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</si>
  <si>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</si>
  <si>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</si>
  <si>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</si>
  <si>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</si>
  <si>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</si>
  <si>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</si>
  <si>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</si>
  <si>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</si>
  <si>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</si>
  <si>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</si>
  <si>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</si>
  <si>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</si>
  <si>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</si>
  <si>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</si>
  <si>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</si>
  <si>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</si>
  <si>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</si>
  <si>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</si>
  <si>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</si>
  <si>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</si>
  <si>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</si>
  <si>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</si>
  <si>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</si>
  <si>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</si>
  <si>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</si>
  <si>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</si>
  <si>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</si>
  <si>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</si>
  <si>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</si>
  <si>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</si>
  <si>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</si>
  <si>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</si>
  <si>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</si>
  <si>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</si>
  <si>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</si>
  <si>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</si>
  <si>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</si>
  <si>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</si>
  <si>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</si>
  <si>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</si>
  <si>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</si>
  <si>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</si>
  <si>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</si>
  <si>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</si>
  <si>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</si>
  <si>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</si>
  <si>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</si>
  <si>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</si>
  <si>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</si>
  <si>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</si>
  <si>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</si>
  <si>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</si>
  <si>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</si>
  <si>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</si>
  <si>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</si>
  <si>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</si>
  <si>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</si>
  <si>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</si>
  <si>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</si>
  <si>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</si>
  <si>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</si>
  <si>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</si>
  <si>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</si>
  <si>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</si>
  <si>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</si>
  <si>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</si>
  <si>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</si>
  <si>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</si>
  <si>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</si>
  <si>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</si>
  <si>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</si>
  <si>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</si>
  <si>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</si>
  <si>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</si>
  <si>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</si>
  <si>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</si>
  <si>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</si>
  <si>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</si>
  <si>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</si>
  <si>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</si>
  <si>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</si>
  <si>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</si>
  <si>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</si>
  <si>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</si>
  <si>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</si>
  <si>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</si>
  <si>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</si>
  <si>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</si>
  <si>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</si>
  <si>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</si>
  <si>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</si>
  <si>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</si>
  <si>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</si>
  <si>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</si>
  <si>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</si>
  <si>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</si>
  <si>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</si>
  <si>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</si>
  <si>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</si>
  <si>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</si>
  <si>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</si>
  <si>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</si>
  <si>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</si>
  <si>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</si>
  <si>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</si>
  <si>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</si>
  <si>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</si>
  <si>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</si>
  <si>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</si>
  <si>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</si>
  <si>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</si>
  <si>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</si>
  <si>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</si>
  <si>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</si>
  <si>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</si>
  <si>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</si>
  <si>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</si>
  <si>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</si>
  <si>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</si>
  <si>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</si>
  <si>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</si>
  <si>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</si>
  <si>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</si>
  <si>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</si>
  <si>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</si>
  <si>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</si>
  <si>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</si>
  <si>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</si>
  <si>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</si>
  <si>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</si>
  <si>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</si>
  <si>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</si>
  <si>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</si>
  <si>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</si>
  <si>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</si>
  <si>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</si>
  <si>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</si>
  <si>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</si>
  <si>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</si>
  <si>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</si>
  <si>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</si>
  <si>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</si>
  <si>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</si>
  <si>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</si>
  <si>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</si>
  <si>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</si>
  <si>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</si>
  <si>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</si>
  <si>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</si>
  <si>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</si>
  <si>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</si>
  <si>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</si>
  <si>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</si>
  <si>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</si>
  <si>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</si>
  <si>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</si>
  <si>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</si>
  <si>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</si>
  <si>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</si>
  <si>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</si>
  <si>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</si>
  <si>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</si>
  <si>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</si>
  <si>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</si>
  <si>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</si>
  <si>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</si>
  <si>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</si>
  <si>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</si>
  <si>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</si>
  <si>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</si>
  <si>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</si>
  <si>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</si>
  <si>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</si>
  <si>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</si>
  <si>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</si>
  <si>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</si>
  <si>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</si>
  <si>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</si>
  <si>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</si>
  <si>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</si>
  <si>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</si>
  <si>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</si>
  <si>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</si>
  <si>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</si>
  <si>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</si>
  <si>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</si>
  <si>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</si>
  <si>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</si>
  <si>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</si>
  <si>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</si>
  <si>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</si>
  <si>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</si>
  <si>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</si>
  <si>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</si>
  <si>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</si>
  <si>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</si>
  <si>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</si>
  <si>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</si>
  <si>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</si>
  <si>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</si>
  <si>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</si>
  <si>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</si>
  <si>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</si>
  <si>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</si>
  <si>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</si>
  <si>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</si>
  <si>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</si>
  <si>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</si>
  <si>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</si>
  <si>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</si>
  <si>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</si>
  <si>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</si>
  <si>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</si>
  <si>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</si>
  <si>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</si>
  <si>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</si>
  <si>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</si>
  <si>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</si>
  <si>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</si>
  <si>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</si>
  <si>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</si>
  <si>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</si>
  <si>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</si>
  <si>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</si>
  <si>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</si>
  <si>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</si>
  <si>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</si>
  <si>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</si>
  <si>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</si>
  <si>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</si>
  <si>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</si>
  <si>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</si>
  <si>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</si>
  <si>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</si>
  <si>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</si>
  <si>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</si>
  <si>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</si>
  <si>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</si>
  <si>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</si>
  <si>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</si>
  <si>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</si>
  <si>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</si>
  <si>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</si>
  <si>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</si>
  <si>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</si>
  <si>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</si>
  <si>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</si>
  <si>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</si>
  <si>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</si>
  <si>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</si>
  <si>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</si>
  <si>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</si>
  <si>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</si>
  <si>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</si>
  <si>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</si>
  <si>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</si>
  <si>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</si>
  <si>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</si>
  <si>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</si>
  <si>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</si>
  <si>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</si>
  <si>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</si>
  <si>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</si>
  <si>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</si>
  <si>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</si>
  <si>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</si>
  <si>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</si>
  <si>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</si>
  <si>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</si>
  <si>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</si>
  <si>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</si>
  <si>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</si>
  <si>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</si>
  <si>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</si>
  <si>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</si>
  <si>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</si>
  <si>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</si>
  <si>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</si>
  <si>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</si>
  <si>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</si>
  <si>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</si>
  <si>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</si>
  <si>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</si>
  <si>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</si>
  <si>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</si>
  <si>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</si>
  <si>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</si>
  <si>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</si>
  <si>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</si>
  <si>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</si>
  <si>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</si>
  <si>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</si>
  <si>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</si>
  <si>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</si>
  <si>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</si>
  <si>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</si>
  <si>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</si>
  <si>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</si>
  <si>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</si>
  <si>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</si>
  <si>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</si>
  <si>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</si>
  <si>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</si>
  <si>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</si>
  <si>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</si>
  <si>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</si>
  <si>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</si>
  <si>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</si>
  <si>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</si>
  <si>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</si>
  <si>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</si>
  <si>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</si>
  <si>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</si>
  <si>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</si>
  <si>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</si>
  <si>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</si>
  <si>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</si>
  <si>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</si>
  <si>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</si>
  <si>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</si>
  <si>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</si>
  <si>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</si>
  <si>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</si>
  <si>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</si>
  <si>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</si>
  <si>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</si>
  <si>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</si>
  <si>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</si>
  <si>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</si>
  <si>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</si>
  <si>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</si>
  <si>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</si>
  <si>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</si>
  <si>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</si>
  <si>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</si>
  <si>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</si>
  <si>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</si>
  <si>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</si>
  <si>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</si>
  <si>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</si>
  <si>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</si>
  <si>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</si>
  <si>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</si>
  <si>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</si>
  <si>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</si>
  <si>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</si>
  <si>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</si>
  <si>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</si>
  <si>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</si>
  <si>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</si>
  <si>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</si>
  <si>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</si>
  <si>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</si>
  <si>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</si>
  <si>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</si>
  <si>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</si>
  <si>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</si>
  <si>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</si>
  <si>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</si>
  <si>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</si>
  <si>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</si>
  <si>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</si>
  <si>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</si>
  <si>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</si>
  <si>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</si>
  <si>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</si>
  <si>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</si>
  <si>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</si>
  <si>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</si>
  <si>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</si>
  <si>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</si>
  <si>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</si>
  <si>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</si>
  <si>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</si>
  <si>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</si>
  <si>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</si>
  <si>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</si>
  <si>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</si>
  <si>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</si>
  <si>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</si>
  <si>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</si>
  <si>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</si>
  <si>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</si>
  <si>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</si>
  <si>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</si>
  <si>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</si>
  <si>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</si>
  <si>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</si>
  <si>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</si>
  <si>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</si>
  <si>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</si>
  <si>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</si>
  <si>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</si>
  <si>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</si>
  <si>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</si>
  <si>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</si>
  <si>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</si>
  <si>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</si>
  <si>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</si>
  <si>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</si>
  <si>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</si>
  <si>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</si>
  <si>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</si>
  <si>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</si>
  <si>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</si>
  <si>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</si>
  <si>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</si>
  <si>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</si>
  <si>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</si>
  <si>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</si>
  <si>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</si>
  <si>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</si>
  <si>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</si>
  <si>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</si>
  <si>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</si>
  <si>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</si>
  <si>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</si>
  <si>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</si>
  <si>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</si>
  <si>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</si>
  <si>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</si>
  <si>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</si>
  <si>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</si>
  <si>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</si>
  <si>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</si>
  <si>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</si>
  <si>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</si>
  <si>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</si>
  <si>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</si>
  <si>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</si>
  <si>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</si>
  <si>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</si>
  <si>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</si>
  <si>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</si>
  <si>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</si>
  <si>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</si>
  <si>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</si>
  <si>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</si>
  <si>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</si>
  <si>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</si>
  <si>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</si>
  <si>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</si>
  <si>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</si>
  <si>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</si>
  <si>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</si>
  <si>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</si>
  <si>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</si>
  <si>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</si>
  <si>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</si>
  <si>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</si>
  <si>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</si>
  <si>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</si>
  <si>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</si>
  <si>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</si>
  <si>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</si>
  <si>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</si>
  <si>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</si>
  <si>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</si>
  <si>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</si>
  <si>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</si>
  <si>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</si>
  <si>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</si>
  <si>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</si>
  <si>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</si>
  <si>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</si>
  <si>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</si>
  <si>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</si>
  <si>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</si>
  <si>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</si>
  <si>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</si>
  <si>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</si>
  <si>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</si>
  <si>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</si>
  <si>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</si>
  <si>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</si>
  <si>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</si>
  <si>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</si>
  <si>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</si>
  <si>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</si>
  <si>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</si>
  <si>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</si>
  <si>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</si>
  <si>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</si>
  <si>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</si>
  <si>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</si>
  <si>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</si>
  <si>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</si>
  <si>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</si>
  <si>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</si>
  <si>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</si>
  <si>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</si>
  <si>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</si>
  <si>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</si>
  <si>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</si>
  <si>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</si>
  <si>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</si>
  <si>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</si>
  <si>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</si>
  <si>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</si>
  <si>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</si>
  <si>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</si>
  <si>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</si>
  <si>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</si>
  <si>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</si>
  <si>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</si>
  <si>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</si>
  <si>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</si>
  <si>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</si>
  <si>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</si>
  <si>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</si>
  <si>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</si>
  <si>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</si>
  <si>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</si>
  <si>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</si>
  <si>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</si>
  <si>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</si>
  <si>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</si>
  <si>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</si>
  <si>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</si>
  <si>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</si>
  <si>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</si>
  <si>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</si>
  <si>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</si>
  <si>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</si>
  <si>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</si>
  <si>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</si>
  <si>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</si>
  <si>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</si>
  <si>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</si>
  <si>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</si>
  <si>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</si>
  <si>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</si>
  <si>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</si>
  <si>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</si>
  <si>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</si>
  <si>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</si>
  <si>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</si>
  <si>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</si>
  <si>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</si>
  <si>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</si>
  <si>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</si>
  <si>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</si>
  <si>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</si>
  <si>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</si>
  <si>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</si>
  <si>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</si>
  <si>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</si>
  <si>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</si>
  <si>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</si>
  <si>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</si>
  <si>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</si>
  <si>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</si>
  <si>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</si>
  <si>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</si>
  <si>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</si>
  <si>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</si>
  <si>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</si>
  <si>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</si>
  <si>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</si>
  <si>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</si>
  <si>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</si>
  <si>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</si>
  <si>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</si>
  <si>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</si>
  <si>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</si>
  <si>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</si>
  <si>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</si>
  <si>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</si>
  <si>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</si>
  <si>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</si>
  <si>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</si>
  <si>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</si>
  <si>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</si>
  <si>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</si>
  <si>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</si>
  <si>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</si>
  <si>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</si>
  <si>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</si>
  <si>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</si>
  <si>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</si>
  <si>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</si>
  <si>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</si>
  <si>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</si>
  <si>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</si>
  <si>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</si>
  <si>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</si>
  <si>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</si>
  <si>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</si>
  <si>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</si>
  <si>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</si>
  <si>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</si>
  <si>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</si>
  <si>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</si>
  <si>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</si>
  <si>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</si>
  <si>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</si>
  <si>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</si>
  <si>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</si>
  <si>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</si>
  <si>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</si>
  <si>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</si>
  <si>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</si>
  <si>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</si>
  <si>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</si>
  <si>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</si>
  <si>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</si>
  <si>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</si>
  <si>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</si>
  <si>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</si>
  <si>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</si>
  <si>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</si>
  <si>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</si>
  <si>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</si>
  <si>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</si>
  <si>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</si>
  <si>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</si>
  <si>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</si>
  <si>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</si>
  <si>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</si>
  <si>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</si>
  <si>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</si>
  <si>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</si>
  <si>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</si>
  <si>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</si>
  <si>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</si>
  <si>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</si>
  <si>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</si>
  <si>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</si>
  <si>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</si>
  <si>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</si>
  <si>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</si>
  <si>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</si>
  <si>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</si>
  <si>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</si>
  <si>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</si>
  <si>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</si>
  <si>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</si>
  <si>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</si>
  <si>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</si>
  <si>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</si>
  <si>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</si>
  <si>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</si>
  <si>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</si>
  <si>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</si>
  <si>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</si>
  <si>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</si>
  <si>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</si>
  <si>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</si>
  <si>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</si>
  <si>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</si>
  <si>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</si>
  <si>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</si>
  <si>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</si>
  <si>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</si>
  <si>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</si>
  <si>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</si>
  <si>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</si>
  <si>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</si>
  <si>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</si>
  <si>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</si>
  <si>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</si>
  <si>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</si>
  <si>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</si>
  <si>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</si>
  <si>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</si>
  <si>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</si>
  <si>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</si>
  <si>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</si>
  <si>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</si>
  <si>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</si>
  <si>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</si>
  <si>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</si>
  <si>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</si>
  <si>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</si>
  <si>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</si>
  <si>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</si>
  <si>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</si>
  <si>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</si>
  <si>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</si>
  <si>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</si>
  <si>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</si>
  <si>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</si>
  <si>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</si>
  <si>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</si>
  <si>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</si>
  <si>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</si>
  <si>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</si>
  <si>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</si>
  <si>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</si>
  <si>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</si>
  <si>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</si>
  <si>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</si>
  <si>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</si>
  <si>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</si>
  <si>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</si>
  <si>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</si>
  <si>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</si>
  <si>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</si>
  <si>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</si>
  <si>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</si>
  <si>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</si>
  <si>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</si>
  <si>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</si>
  <si>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</si>
  <si>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</si>
  <si>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</si>
  <si>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</si>
  <si>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</si>
  <si>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</si>
  <si>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</si>
  <si>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</si>
  <si>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</si>
  <si>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</si>
  <si>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</si>
  <si>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</si>
  <si>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</si>
  <si>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</si>
  <si>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</si>
  <si>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</si>
  <si>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</si>
  <si>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</si>
  <si>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</si>
  <si>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</si>
  <si>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</si>
  <si>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</si>
  <si>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</si>
  <si>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</si>
  <si>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</si>
  <si>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</si>
  <si>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</si>
  <si>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</si>
  <si>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</si>
  <si>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</si>
  <si>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</si>
  <si>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</si>
  <si>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</si>
  <si>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</si>
  <si>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</si>
  <si>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</si>
  <si>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</si>
  <si>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</si>
  <si>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</si>
  <si>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</si>
  <si>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</si>
  <si>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</si>
  <si>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</si>
  <si>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</si>
  <si>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</si>
  <si>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</si>
  <si>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</si>
  <si>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</si>
  <si>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</si>
  <si>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</si>
  <si>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</si>
  <si>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</si>
  <si>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</si>
  <si>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</si>
  <si>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</si>
  <si>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</si>
  <si>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</si>
  <si>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</si>
  <si>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</si>
  <si>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</si>
  <si>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</si>
  <si>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</si>
  <si>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</si>
  <si>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</si>
  <si>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</si>
  <si>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</si>
  <si>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</si>
  <si>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</si>
  <si>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</si>
  <si>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</si>
  <si>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</si>
  <si>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</si>
  <si>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</si>
  <si>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</si>
  <si>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</si>
  <si>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</si>
  <si>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</si>
  <si>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</si>
  <si>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</si>
  <si>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</si>
  <si>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</si>
  <si>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</si>
  <si>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</si>
  <si>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</si>
  <si>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</si>
  <si>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</si>
  <si>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</si>
  <si>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</si>
  <si>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</si>
  <si>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</si>
  <si>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</si>
  <si>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</si>
  <si>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</si>
  <si>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</si>
  <si>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</si>
  <si>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</si>
  <si>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</si>
  <si>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</si>
  <si>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</si>
  <si>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</si>
  <si>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</si>
  <si>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</si>
  <si>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</si>
  <si>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</si>
  <si>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</si>
  <si>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</si>
  <si>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</si>
  <si>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</si>
  <si>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</si>
  <si>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</si>
  <si>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</si>
  <si>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</si>
  <si>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</si>
  <si>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</si>
  <si>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</si>
  <si>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</si>
  <si>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</si>
  <si>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</si>
  <si>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</si>
  <si>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</si>
  <si>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</si>
  <si>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</si>
  <si>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</si>
  <si>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</si>
  <si>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</si>
  <si>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</si>
  <si>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</si>
  <si>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</si>
  <si>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</si>
  <si>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</si>
  <si>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</si>
  <si>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</si>
  <si>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</si>
  <si>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</si>
  <si>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</si>
  <si>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</si>
  <si>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</si>
  <si>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</si>
  <si>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</si>
  <si>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</si>
  <si>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</si>
  <si>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</si>
  <si>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</si>
  <si>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</si>
  <si>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</si>
  <si>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</si>
  <si>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</si>
  <si>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</si>
  <si>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</si>
  <si>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</si>
  <si>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</si>
  <si>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</si>
  <si>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</si>
  <si>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</si>
  <si>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</si>
  <si>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</si>
  <si>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</si>
  <si>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</si>
  <si>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</si>
  <si>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</si>
  <si>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</si>
  <si>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</si>
  <si>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</si>
  <si>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</si>
  <si>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</si>
  <si>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</si>
  <si>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</si>
  <si>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</si>
  <si>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</si>
  <si>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</si>
  <si>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</si>
  <si>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</si>
  <si>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</si>
  <si>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</si>
  <si>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</si>
  <si>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</si>
  <si>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</si>
  <si>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</si>
  <si>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</si>
  <si>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</si>
  <si>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</si>
  <si>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</si>
  <si>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</si>
  <si>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</si>
  <si>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</si>
  <si>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</si>
  <si>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</si>
  <si>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</si>
  <si>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</si>
  <si>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</si>
  <si>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</si>
  <si>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</si>
  <si>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</si>
  <si>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</si>
  <si>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</si>
  <si>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</si>
  <si>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</si>
  <si>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</si>
  <si>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</si>
  <si>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</si>
  <si>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</si>
  <si>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</si>
  <si>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</si>
  <si>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</si>
  <si>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</si>
  <si>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</si>
  <si>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</si>
  <si>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</si>
  <si>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</si>
  <si>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</si>
  <si>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</si>
  <si>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</si>
  <si>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</si>
  <si>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</si>
  <si>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</si>
  <si>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</si>
  <si>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</si>
  <si>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</si>
  <si>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</si>
  <si>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</si>
  <si>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</si>
  <si>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</si>
  <si>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</si>
  <si>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</si>
  <si>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</si>
  <si>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</si>
  <si>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</si>
  <si>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</si>
  <si>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</si>
  <si>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</si>
  <si>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</si>
  <si>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</si>
  <si>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</si>
  <si>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</si>
  <si>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</si>
  <si>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</si>
  <si>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</si>
  <si>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</si>
  <si>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</si>
  <si>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</si>
  <si>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</si>
  <si>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</si>
  <si>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</si>
  <si>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</si>
  <si>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</si>
  <si>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</si>
  <si>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</si>
  <si>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</si>
  <si>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</si>
  <si>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</si>
  <si>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</si>
  <si>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</si>
  <si>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</si>
  <si>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</si>
  <si>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</si>
  <si>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</si>
  <si>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</si>
  <si>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</si>
  <si>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</si>
  <si>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</si>
  <si>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</si>
  <si>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</si>
  <si>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</si>
  <si>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</si>
  <si>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</si>
  <si>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</si>
  <si>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</si>
  <si>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</si>
  <si>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</si>
  <si>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</si>
  <si>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</si>
  <si>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</si>
  <si>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</si>
  <si>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</si>
  <si>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</si>
  <si>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</si>
  <si>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</si>
  <si>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</si>
  <si>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</si>
  <si>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</si>
  <si>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</si>
  <si>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</si>
  <si>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</si>
  <si>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</si>
  <si>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</si>
  <si>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</si>
  <si>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</si>
  <si>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</si>
  <si>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</si>
  <si>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</si>
  <si>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</si>
  <si>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</si>
  <si>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</si>
  <si>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</si>
  <si>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</si>
  <si>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</si>
  <si>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</si>
  <si>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</si>
  <si>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</si>
  <si>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</si>
  <si>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</si>
  <si>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</si>
  <si>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</si>
  <si>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</si>
  <si>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</si>
  <si>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</si>
  <si>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</si>
  <si>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</si>
  <si>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</si>
  <si>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</si>
  <si>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</si>
  <si>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</si>
  <si>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</si>
  <si>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</si>
  <si>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</si>
  <si>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</si>
  <si>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</si>
  <si>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</si>
  <si>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</si>
  <si>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</si>
  <si>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</si>
  <si>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</si>
  <si>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</si>
  <si>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</si>
  <si>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</si>
  <si>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</si>
  <si>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</si>
  <si>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</si>
  <si>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</si>
  <si>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</si>
  <si>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</si>
  <si>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</si>
  <si>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</si>
  <si>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</si>
  <si>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</si>
  <si>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</si>
  <si>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</si>
  <si>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</si>
  <si>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</si>
  <si>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</si>
  <si>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</si>
  <si>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</si>
  <si>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</si>
  <si>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</si>
  <si>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</si>
  <si>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</si>
  <si>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</si>
  <si>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</si>
  <si>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</si>
  <si>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</si>
  <si>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</si>
  <si>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</si>
  <si>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</si>
  <si>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</si>
  <si>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</si>
  <si>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</si>
  <si>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</si>
  <si>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</si>
  <si>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</si>
  <si>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</si>
  <si>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</si>
  <si>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</si>
  <si>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</si>
  <si>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</si>
  <si>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</si>
  <si>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</si>
  <si>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</si>
  <si>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</si>
  <si>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</si>
  <si>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</si>
  <si>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</si>
  <si>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</si>
  <si>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</si>
  <si>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</si>
  <si>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</si>
  <si>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</si>
  <si>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</si>
  <si>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</si>
  <si>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</si>
  <si>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</si>
  <si>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</si>
  <si>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</si>
  <si>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</si>
  <si>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</si>
  <si>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</si>
  <si>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</si>
  <si>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</si>
  <si>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</si>
  <si>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</si>
  <si>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</si>
  <si>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</si>
  <si>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</si>
  <si>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</si>
  <si>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</si>
  <si>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</si>
  <si>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</si>
  <si>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</si>
  <si>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</si>
  <si>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</si>
  <si>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</si>
  <si>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</si>
  <si>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</si>
  <si>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</si>
  <si>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</si>
  <si>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</si>
  <si>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</si>
  <si>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</si>
  <si>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</si>
  <si>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</si>
  <si>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</si>
  <si>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</si>
  <si>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</si>
  <si>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</si>
  <si>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</si>
  <si>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</si>
  <si>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</si>
  <si>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</si>
  <si>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</si>
  <si>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</si>
  <si>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</si>
  <si>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</si>
  <si>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</si>
  <si>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</si>
  <si>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</si>
  <si>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</si>
  <si>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</si>
  <si>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</si>
  <si>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</si>
  <si>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</si>
  <si>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</si>
  <si>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</si>
  <si>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</si>
  <si>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</si>
  <si>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</si>
  <si>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</si>
  <si>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</si>
  <si>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</si>
  <si>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</si>
  <si>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</si>
  <si>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</si>
  <si>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</si>
  <si>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</si>
  <si>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</si>
  <si>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</si>
  <si>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</si>
  <si>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</si>
  <si>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</si>
  <si>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</si>
  <si>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</si>
  <si>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</si>
  <si>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</si>
  <si>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</si>
  <si>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</si>
  <si>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</si>
  <si>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</si>
  <si>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</si>
  <si>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</si>
  <si>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</si>
  <si>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</si>
  <si>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</si>
  <si>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</si>
  <si>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</si>
  <si>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</si>
  <si>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</si>
  <si>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</si>
  <si>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</si>
  <si>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</si>
  <si>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</si>
  <si>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</si>
  <si>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</si>
  <si>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</si>
  <si>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</si>
  <si>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</si>
  <si>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</si>
  <si>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</si>
  <si>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</si>
  <si>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</si>
  <si>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</si>
  <si>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</si>
  <si>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</si>
  <si>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</si>
  <si>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</si>
  <si>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</si>
  <si>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</si>
  <si>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</si>
  <si>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</si>
  <si>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</si>
  <si>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</si>
  <si>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</si>
  <si>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</si>
  <si>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</si>
  <si>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</si>
  <si>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</si>
  <si>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</si>
  <si>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</si>
  <si>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</si>
  <si>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</si>
  <si>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</si>
  <si>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</si>
  <si>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</si>
  <si>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</si>
  <si>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</si>
  <si>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</si>
  <si>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</si>
  <si>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</si>
  <si>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</si>
  <si>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</si>
  <si>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</si>
  <si>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</si>
  <si>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</si>
  <si>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</si>
  <si>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</si>
  <si>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</si>
  <si>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</si>
  <si>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</si>
  <si>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</si>
  <si>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</si>
  <si>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</si>
  <si>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</si>
  <si>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</si>
  <si>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</si>
  <si>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</si>
  <si>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</si>
  <si>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</si>
  <si>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</si>
  <si>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</si>
  <si>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</si>
  <si>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</si>
  <si>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</si>
  <si>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</si>
  <si>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</si>
  <si>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</si>
  <si>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</si>
  <si>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</si>
  <si>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</si>
  <si>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</si>
  <si>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</si>
  <si>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</si>
  <si>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</si>
  <si>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</si>
  <si>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</si>
  <si>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</si>
  <si>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</si>
  <si>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</si>
  <si>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</si>
  <si>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</si>
  <si>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</si>
  <si>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</si>
  <si>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</si>
  <si>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</si>
  <si>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</si>
  <si>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</si>
  <si>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</si>
  <si>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</si>
  <si>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</si>
  <si>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</si>
  <si>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</si>
  <si>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</si>
  <si>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</si>
  <si>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</si>
  <si>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</si>
  <si>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</si>
  <si>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</si>
  <si>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</si>
  <si>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</si>
  <si>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</si>
  <si>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</si>
  <si>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</si>
  <si>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</si>
  <si>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</si>
  <si>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</si>
  <si>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</si>
  <si>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</si>
  <si>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</si>
  <si>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</si>
  <si>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</si>
  <si>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</si>
  <si>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</si>
  <si>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</si>
  <si>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</si>
  <si>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</si>
  <si>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</si>
  <si>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</si>
  <si>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</si>
  <si>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</si>
  <si>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</si>
  <si>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</si>
  <si>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</si>
  <si>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</si>
  <si>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</si>
  <si>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</si>
  <si>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</si>
  <si>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</si>
  <si>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</si>
  <si>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</si>
  <si>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</si>
  <si>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</si>
  <si>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</si>
  <si>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</si>
  <si>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</si>
  <si>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</si>
  <si>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</si>
  <si>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</si>
  <si>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</si>
  <si>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</si>
  <si>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</si>
  <si>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</si>
  <si>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</si>
  <si>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</si>
  <si>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</si>
  <si>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</si>
  <si>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</si>
  <si>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</si>
  <si>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</si>
  <si>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</si>
  <si>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</si>
  <si>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</si>
  <si>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</si>
  <si>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</si>
  <si>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</si>
  <si>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</si>
  <si>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</si>
  <si>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</si>
  <si>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</si>
  <si>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</si>
  <si>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</si>
  <si>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</si>
  <si>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</si>
  <si>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</si>
  <si>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</si>
  <si>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</si>
  <si>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</si>
  <si>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</si>
  <si>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</si>
  <si>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</si>
  <si>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</si>
  <si>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</si>
  <si>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</si>
  <si>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</si>
  <si>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</si>
  <si>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</si>
  <si>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</si>
  <si>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</si>
  <si>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</si>
  <si>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</si>
  <si>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</si>
  <si>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</si>
  <si>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</si>
  <si>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</si>
  <si>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</si>
  <si>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</si>
  <si>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</si>
  <si>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</si>
  <si>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</si>
  <si>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</si>
  <si>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</si>
  <si>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</si>
  <si>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</si>
  <si>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</si>
  <si>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</si>
  <si>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</si>
  <si>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</si>
  <si>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</si>
  <si>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</si>
  <si>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</si>
  <si>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</si>
  <si>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</si>
  <si>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</si>
  <si>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</si>
  <si>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</si>
  <si>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</si>
  <si>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</si>
  <si>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</si>
  <si>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</si>
  <si>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</si>
  <si>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</si>
  <si>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</si>
  <si>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</si>
  <si>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</si>
  <si>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</si>
  <si>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</si>
  <si>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</si>
  <si>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</si>
  <si>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</si>
  <si>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</si>
  <si>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</si>
  <si>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</si>
  <si>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</si>
  <si>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</si>
  <si>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</si>
  <si>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</si>
  <si>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</si>
  <si>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</si>
  <si>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</si>
  <si>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</si>
  <si>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</si>
  <si>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</si>
  <si>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</si>
  <si>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</si>
  <si>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</si>
  <si>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</si>
  <si>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</si>
  <si>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</si>
  <si>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</si>
  <si>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</si>
  <si>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</si>
  <si>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</si>
  <si>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</si>
  <si>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</si>
  <si>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</si>
  <si>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</si>
  <si>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</si>
  <si>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</si>
  <si>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</si>
  <si>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</si>
  <si>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</si>
  <si>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</si>
  <si>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</si>
  <si>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</si>
  <si>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</si>
  <si>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</si>
  <si>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</si>
  <si>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</si>
  <si>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</si>
  <si>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</si>
  <si>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</si>
  <si>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</si>
  <si>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</si>
  <si>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</si>
  <si>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</si>
  <si>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</si>
  <si>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</si>
  <si>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</si>
  <si>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</si>
  <si>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</si>
  <si>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</si>
  <si>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</si>
  <si>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</si>
  <si>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</si>
  <si>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</si>
  <si>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</si>
  <si>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</si>
  <si>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</si>
  <si>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</si>
  <si>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</si>
  <si>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</si>
  <si>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</si>
  <si>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</si>
  <si>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</si>
  <si>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</si>
  <si>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</si>
  <si>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</si>
  <si>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</si>
  <si>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</si>
  <si>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</si>
  <si>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</si>
  <si>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</si>
  <si>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</si>
  <si>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</si>
  <si>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</si>
  <si>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</si>
  <si>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</si>
  <si>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</si>
  <si>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</si>
  <si>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</si>
  <si>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</si>
  <si>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</si>
  <si>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</si>
  <si>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</si>
  <si>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</si>
  <si>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</si>
  <si>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</si>
  <si>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</si>
  <si>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</si>
  <si>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</si>
  <si>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</si>
  <si>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</si>
  <si>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</si>
  <si>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</si>
  <si>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</si>
  <si>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</si>
  <si>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</si>
  <si>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</si>
  <si>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</si>
  <si>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</si>
  <si>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</si>
  <si>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</si>
  <si>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</si>
  <si>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</si>
  <si>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</si>
  <si>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</si>
  <si>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</si>
  <si>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</si>
  <si>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</si>
  <si>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</si>
  <si>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</si>
  <si>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</si>
  <si>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</si>
  <si>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</si>
  <si>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</si>
  <si>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</si>
  <si>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</si>
  <si>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</si>
  <si>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</si>
  <si>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</si>
  <si>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</si>
  <si>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</si>
  <si>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</si>
  <si>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</si>
  <si>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</si>
  <si>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</si>
  <si>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</si>
  <si>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</si>
  <si>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</si>
  <si>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</si>
  <si>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</si>
  <si>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</si>
  <si>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</si>
  <si>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</si>
  <si>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</si>
  <si>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</si>
  <si>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</si>
  <si>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</si>
  <si>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</si>
  <si>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</si>
  <si>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</si>
  <si>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</si>
  <si>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</si>
  <si>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</si>
  <si>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</si>
  <si>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</si>
  <si>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</si>
  <si>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</si>
  <si>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</si>
  <si>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</si>
  <si>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</si>
  <si>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</si>
  <si>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</si>
  <si>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</si>
  <si>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</si>
  <si>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</si>
  <si>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</si>
  <si>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</si>
  <si>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</si>
  <si>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</si>
  <si>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</si>
  <si>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</si>
  <si>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</si>
  <si>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</si>
  <si>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</si>
  <si>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</si>
  <si>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</si>
  <si>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</si>
  <si>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</si>
  <si>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</si>
  <si>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</si>
  <si>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</si>
  <si>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</si>
  <si>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</si>
  <si>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</si>
  <si>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</si>
  <si>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</si>
  <si>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</si>
  <si>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</si>
  <si>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</si>
  <si>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</si>
  <si>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</si>
  <si>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</si>
  <si>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</si>
  <si>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</si>
  <si>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</si>
  <si>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</si>
  <si>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</si>
  <si>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</si>
  <si>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</si>
  <si>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</si>
  <si>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</si>
  <si>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</si>
  <si>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</si>
  <si>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</si>
  <si>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</si>
  <si>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</si>
  <si>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</si>
  <si>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</si>
  <si>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</si>
  <si>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</si>
  <si>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</si>
  <si>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</si>
  <si>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</si>
  <si>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</si>
  <si>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</si>
  <si>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</si>
  <si>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</si>
  <si>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</si>
  <si>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</si>
  <si>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</si>
  <si>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</si>
  <si>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</si>
  <si>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</si>
  <si>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</si>
  <si>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</si>
  <si>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</si>
  <si>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</si>
  <si>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</si>
  <si>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</si>
  <si>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</si>
  <si>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</si>
  <si>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</si>
  <si>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</si>
  <si>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</si>
  <si>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</si>
  <si>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</si>
  <si>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</si>
  <si>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</si>
  <si>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</si>
  <si>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</si>
  <si>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</si>
  <si>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</si>
  <si>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</si>
  <si>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</si>
  <si>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</si>
  <si>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</si>
  <si>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</si>
  <si>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</si>
  <si>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</si>
  <si>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</si>
  <si>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</si>
  <si>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</si>
  <si>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</si>
  <si>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</si>
  <si>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</si>
  <si>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</si>
  <si>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</si>
  <si>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</si>
  <si>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</si>
  <si>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</si>
  <si>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</si>
  <si>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</si>
  <si>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</si>
  <si>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</si>
  <si>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</si>
  <si>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</si>
  <si>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</si>
  <si>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</si>
  <si>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</si>
  <si>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</si>
  <si>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</si>
  <si>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</si>
  <si>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</si>
  <si>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</si>
  <si>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</si>
  <si>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</si>
  <si>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</si>
  <si>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</si>
  <si>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</si>
  <si>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</si>
  <si>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</si>
  <si>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</si>
  <si>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</si>
  <si>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</si>
  <si>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</si>
  <si>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</si>
  <si>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</si>
  <si>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</si>
  <si>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</si>
  <si>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</si>
  <si>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</si>
  <si>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</si>
  <si>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</si>
  <si>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</si>
  <si>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</si>
  <si>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</si>
  <si>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</si>
  <si>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</si>
  <si>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</si>
  <si>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</si>
  <si>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</si>
  <si>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</si>
  <si>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</si>
  <si>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</si>
  <si>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</si>
  <si>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</si>
  <si>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</si>
  <si>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</si>
  <si>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</si>
  <si>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</si>
  <si>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</si>
  <si>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</si>
  <si>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</si>
  <si>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</si>
  <si>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</si>
  <si>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</si>
  <si>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</si>
  <si>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</si>
  <si>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</si>
  <si>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</si>
  <si>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</si>
  <si>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</si>
  <si>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</si>
  <si>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</si>
  <si>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</si>
  <si>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</si>
  <si>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</si>
  <si>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</si>
  <si>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</si>
  <si>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</si>
  <si>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</si>
  <si>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</si>
  <si>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</si>
  <si>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</si>
  <si>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</si>
  <si>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</si>
  <si>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</si>
  <si>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</si>
  <si>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</si>
  <si>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</si>
  <si>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</si>
  <si>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</si>
  <si>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</si>
  <si>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</si>
  <si>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</si>
  <si>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</si>
  <si>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</si>
  <si>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</si>
  <si>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</si>
  <si>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</si>
  <si>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</si>
  <si>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</si>
  <si>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</si>
  <si>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</si>
  <si>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</si>
  <si>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</si>
  <si>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</si>
  <si>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</si>
  <si>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</si>
  <si>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</si>
  <si>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</si>
  <si>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</si>
  <si>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</si>
  <si>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</si>
  <si>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</si>
  <si>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</si>
  <si>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</si>
  <si>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</si>
  <si>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</si>
  <si>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</si>
  <si>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</si>
  <si>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</si>
  <si>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</si>
  <si>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</si>
  <si>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</si>
  <si>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</si>
  <si>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</si>
  <si>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</si>
  <si>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</si>
  <si>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</si>
  <si>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</si>
  <si>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</si>
  <si>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</si>
  <si>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</si>
  <si>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</si>
  <si>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</si>
  <si>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</si>
  <si>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</si>
  <si>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</si>
  <si>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</si>
  <si>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</si>
  <si>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</si>
  <si>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</si>
  <si>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</si>
  <si>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</si>
  <si>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</si>
  <si>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</si>
  <si>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</si>
  <si>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</si>
  <si>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</si>
  <si>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</si>
  <si>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</si>
  <si>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</si>
  <si>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</si>
  <si>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</si>
  <si>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</si>
  <si>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</si>
  <si>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</si>
  <si>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</si>
  <si>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</si>
  <si>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</si>
  <si>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</si>
  <si>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</si>
  <si>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</si>
  <si>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</si>
  <si>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</si>
  <si>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</si>
  <si>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</si>
  <si>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</si>
  <si>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</si>
  <si>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</si>
  <si>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</si>
  <si>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</si>
  <si>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</si>
  <si>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</si>
  <si>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</si>
  <si>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</si>
  <si>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</si>
  <si>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</si>
  <si>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</si>
  <si>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</si>
  <si>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</si>
  <si>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</si>
  <si>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</si>
  <si>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</si>
  <si>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</si>
  <si>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</si>
  <si>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</si>
  <si>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</si>
  <si>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</si>
  <si>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</si>
  <si>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</si>
  <si>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</si>
  <si>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</si>
  <si>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</si>
  <si>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</si>
  <si>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</si>
  <si>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</si>
  <si>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</si>
  <si>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</si>
  <si>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</si>
  <si>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</si>
  <si>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</si>
  <si>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</si>
  <si>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</si>
  <si>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</si>
  <si>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</si>
  <si>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</si>
  <si>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</si>
  <si>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</si>
  <si>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</si>
  <si>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</si>
  <si>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</si>
  <si>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</si>
  <si>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</si>
  <si>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</si>
  <si>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</si>
  <si>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</si>
  <si>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</si>
  <si>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</si>
  <si>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</si>
  <si>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</si>
  <si>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</si>
  <si>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</si>
  <si>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</si>
  <si>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</si>
  <si>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</si>
  <si>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</si>
  <si>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</si>
  <si>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</si>
  <si>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</si>
  <si>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</si>
  <si>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</si>
  <si>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</si>
  <si>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</si>
  <si>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</si>
  <si>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</si>
  <si>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</si>
  <si>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</si>
  <si>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</si>
  <si>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</si>
  <si>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</si>
  <si>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</si>
  <si>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</si>
  <si>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</si>
  <si>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</si>
  <si>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</si>
  <si>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</si>
  <si>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</si>
  <si>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</si>
  <si>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</si>
  <si>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</si>
  <si>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</si>
  <si>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</si>
  <si>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</si>
  <si>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</si>
  <si>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</si>
  <si>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</si>
  <si>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</si>
  <si>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</si>
  <si>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</si>
  <si>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</si>
  <si>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</si>
  <si>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</si>
  <si>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</si>
  <si>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</si>
  <si>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</si>
  <si>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</si>
  <si>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</si>
  <si>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</si>
  <si>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</si>
  <si>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</si>
  <si>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</si>
  <si>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</si>
  <si>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</si>
  <si>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</si>
  <si>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</si>
  <si>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</si>
  <si>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</si>
  <si>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</si>
  <si>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</si>
  <si>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</si>
  <si>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</si>
  <si>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</si>
  <si>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</si>
  <si>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</si>
  <si>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</si>
  <si>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</si>
  <si>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</si>
  <si>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</si>
  <si>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</si>
  <si>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</si>
  <si>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</si>
  <si>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</si>
  <si>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</si>
  <si>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</si>
  <si>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</si>
  <si>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</si>
  <si>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</si>
  <si>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</si>
  <si>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</si>
  <si>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</si>
  <si>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</si>
  <si>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</si>
  <si>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</si>
  <si>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</si>
  <si>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</si>
  <si>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</si>
  <si>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</si>
  <si>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</si>
  <si>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</si>
  <si>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</si>
  <si>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</si>
  <si>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</si>
  <si>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</si>
  <si>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</si>
  <si>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</si>
  <si>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</si>
  <si>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</si>
  <si>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</si>
  <si>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</si>
  <si>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</si>
  <si>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</si>
  <si>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</si>
  <si>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</si>
  <si>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</si>
  <si>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</si>
  <si>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</si>
  <si>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</si>
  <si>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</si>
  <si>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</si>
  <si>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</si>
  <si>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</si>
  <si>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</si>
  <si>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</si>
  <si>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</si>
  <si>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</si>
  <si>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</si>
  <si>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</si>
  <si>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</si>
  <si>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</si>
  <si>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</si>
  <si>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</si>
  <si>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</si>
  <si>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</si>
  <si>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</si>
  <si>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</si>
  <si>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</si>
  <si>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</si>
  <si>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</si>
  <si>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</si>
  <si>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</si>
  <si>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</si>
  <si>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</si>
  <si>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</si>
  <si>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</si>
  <si>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</si>
  <si>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</si>
  <si>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</si>
  <si>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</si>
  <si>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</si>
  <si>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</si>
  <si>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</si>
  <si>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</si>
  <si>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</si>
  <si>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</si>
  <si>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</si>
  <si>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</si>
  <si>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</si>
  <si>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</si>
  <si>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</si>
  <si>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</si>
  <si>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</si>
  <si>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</si>
  <si>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</si>
  <si>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</si>
  <si>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</si>
  <si>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</si>
  <si>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</si>
  <si>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</si>
  <si>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</si>
  <si>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</si>
  <si>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</si>
  <si>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</si>
  <si>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</si>
  <si>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</si>
  <si>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</si>
  <si>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</si>
  <si>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</si>
  <si>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</si>
  <si>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</si>
  <si>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</si>
  <si>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</si>
  <si>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</si>
  <si>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</si>
  <si>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</si>
  <si>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</si>
  <si>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</si>
  <si>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</si>
  <si>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</si>
  <si>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</si>
  <si>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</si>
  <si>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</si>
  <si>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</si>
  <si>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</si>
  <si>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</si>
  <si>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</si>
  <si>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</si>
  <si>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</si>
  <si>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</si>
  <si>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</si>
  <si>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</si>
  <si>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</si>
  <si>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</si>
  <si>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</si>
  <si>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</si>
  <si>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</si>
  <si>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</si>
  <si>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</si>
  <si>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</si>
  <si>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</si>
  <si>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</si>
  <si>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</si>
  <si>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</si>
  <si>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</si>
  <si>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</si>
  <si>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</si>
  <si>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</si>
  <si>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</si>
  <si>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</si>
  <si>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</si>
  <si>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</si>
  <si>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</si>
  <si>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</si>
  <si>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</si>
  <si>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</si>
  <si>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</si>
  <si>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</si>
  <si>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</si>
  <si>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</si>
  <si>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</si>
  <si>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</si>
  <si>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</si>
  <si>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</si>
  <si>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</si>
  <si>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</si>
  <si>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</si>
  <si>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</si>
  <si>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</si>
  <si>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</si>
  <si>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</si>
  <si>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</si>
  <si>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</si>
  <si>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</si>
  <si>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</si>
  <si>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</si>
  <si>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</si>
  <si>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</si>
  <si>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</si>
  <si>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</si>
  <si>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</si>
  <si>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</si>
  <si>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</si>
  <si>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</si>
  <si>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</si>
  <si>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</si>
  <si>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</si>
  <si>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</si>
  <si>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</si>
  <si>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</si>
  <si>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</si>
  <si>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</si>
  <si>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</si>
  <si>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</si>
  <si>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</si>
  <si>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</si>
  <si>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</si>
  <si>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</si>
  <si>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</si>
  <si>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</si>
  <si>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</si>
  <si>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</si>
  <si>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</si>
  <si>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</si>
  <si>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</si>
  <si>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</si>
  <si>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</si>
  <si>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</si>
  <si>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</si>
  <si>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</si>
  <si>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</si>
  <si>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</si>
  <si>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</si>
  <si>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</si>
  <si>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</si>
  <si>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</si>
  <si>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</si>
  <si>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</si>
  <si>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</si>
  <si>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</si>
  <si>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</si>
  <si>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</si>
  <si>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</si>
  <si>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</si>
  <si>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</si>
  <si>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</si>
  <si>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</si>
  <si>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</si>
  <si>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</si>
  <si>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</si>
  <si>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</si>
  <si>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</si>
  <si>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</si>
  <si>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</si>
  <si>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</si>
  <si>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</si>
  <si>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</si>
  <si>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</si>
  <si>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</si>
  <si>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</si>
  <si>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</si>
  <si>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</si>
  <si>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</si>
  <si>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</si>
  <si>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</si>
  <si>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</si>
  <si>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</si>
  <si>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</si>
  <si>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</si>
  <si>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</si>
  <si>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</si>
  <si>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</si>
  <si>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</si>
  <si>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</si>
  <si>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</si>
  <si>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</si>
  <si>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</si>
  <si>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</si>
  <si>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</si>
  <si>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</si>
  <si>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</si>
  <si>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</si>
  <si>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</si>
  <si>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</si>
  <si>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</si>
  <si>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</si>
  <si>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</si>
  <si>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</si>
  <si>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</si>
  <si>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</si>
  <si>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</si>
  <si>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</si>
  <si>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</si>
  <si>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</si>
  <si>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</si>
  <si>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</si>
  <si>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</si>
  <si>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</si>
  <si>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</si>
  <si>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</si>
  <si>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</si>
  <si>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</si>
  <si>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</si>
  <si>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</si>
  <si>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</si>
  <si>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</si>
  <si>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</si>
  <si>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</si>
  <si>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</si>
  <si>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</si>
  <si>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</si>
  <si>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</si>
  <si>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</si>
  <si>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</si>
  <si>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</si>
  <si>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</si>
  <si>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</si>
  <si>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</si>
  <si>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</si>
  <si>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</si>
  <si>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</si>
  <si>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</si>
  <si>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</si>
  <si>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</si>
  <si>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</si>
  <si>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</si>
  <si>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</si>
  <si>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</si>
  <si>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</si>
  <si>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</si>
  <si>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</si>
  <si>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</si>
  <si>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</si>
  <si>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</si>
  <si>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</si>
  <si>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</si>
  <si>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</si>
  <si>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</si>
  <si>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</si>
  <si>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</si>
  <si>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</si>
  <si>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</si>
  <si>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</si>
  <si>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</si>
  <si>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</si>
  <si>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</si>
  <si>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</si>
  <si>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</si>
  <si>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</si>
  <si>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</si>
  <si>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</si>
  <si>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</si>
  <si>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</si>
  <si>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</si>
  <si>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</si>
  <si>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</si>
  <si>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</si>
  <si>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</si>
  <si>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</si>
  <si>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</si>
  <si>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</si>
  <si>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</si>
  <si>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</si>
  <si>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</si>
  <si>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</si>
  <si>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</si>
  <si>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</si>
  <si>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</si>
  <si>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</si>
  <si>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</si>
  <si>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</si>
  <si>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</si>
  <si>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</si>
  <si>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</si>
  <si>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</si>
  <si>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</si>
  <si>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</si>
  <si>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</si>
  <si>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</si>
  <si>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</si>
  <si>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</si>
  <si>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</si>
  <si>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</si>
  <si>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</si>
  <si>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</si>
  <si>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</si>
  <si>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</si>
  <si>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</si>
  <si>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</si>
  <si>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</si>
  <si>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</si>
  <si>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</si>
  <si>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</si>
  <si>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</si>
  <si>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</si>
  <si>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</si>
  <si>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</si>
  <si>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</si>
  <si>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</si>
  <si>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</si>
  <si>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</si>
  <si>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</si>
  <si>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</si>
  <si>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</si>
  <si>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</si>
  <si>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</si>
  <si>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</si>
  <si>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</si>
  <si>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</si>
  <si>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</si>
  <si>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</si>
  <si>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</si>
  <si>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</si>
  <si>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</si>
  <si>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</si>
  <si>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</si>
  <si>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</si>
  <si>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</si>
  <si>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</si>
  <si>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</si>
  <si>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</si>
  <si>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</si>
  <si>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</si>
  <si>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</si>
  <si>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</si>
  <si>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</si>
  <si>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</si>
  <si>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</si>
  <si>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</si>
  <si>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</si>
  <si>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</si>
  <si>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</si>
  <si>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</si>
  <si>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</si>
  <si>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</si>
  <si>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</si>
  <si>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</si>
  <si>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</si>
  <si>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</si>
  <si>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</si>
  <si>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</si>
  <si>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</si>
  <si>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</si>
  <si>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</si>
  <si>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</si>
  <si>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</si>
  <si>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</si>
  <si>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</si>
  <si>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</si>
  <si>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</si>
  <si>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</si>
  <si>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</si>
  <si>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</si>
  <si>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</si>
  <si>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</si>
  <si>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</si>
  <si>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</si>
  <si>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</si>
  <si>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</si>
  <si>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</si>
  <si>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</si>
  <si>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</si>
  <si>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</si>
  <si>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</si>
  <si>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</si>
  <si>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</si>
  <si>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</si>
  <si>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</si>
  <si>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</si>
  <si>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</si>
  <si>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</si>
  <si>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</si>
  <si>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</si>
  <si>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</si>
  <si>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</si>
  <si>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</si>
  <si>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</si>
  <si>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</si>
  <si>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</si>
  <si>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</si>
  <si>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</si>
  <si>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</si>
  <si>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</si>
  <si>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</si>
  <si>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</si>
  <si>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</si>
  <si>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</si>
  <si>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</si>
  <si>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</si>
  <si>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</si>
  <si>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</si>
  <si>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</si>
  <si>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</si>
  <si>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</si>
  <si>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</si>
  <si>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</si>
  <si>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</si>
  <si>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</si>
  <si>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</si>
  <si>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</si>
  <si>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</si>
  <si>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</si>
  <si>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</si>
  <si>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</si>
  <si>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</si>
  <si>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</si>
  <si>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</si>
  <si>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</si>
  <si>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</si>
  <si>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</si>
  <si>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</si>
  <si>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</si>
  <si>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</si>
  <si>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</si>
  <si>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</si>
  <si>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</si>
  <si>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</si>
  <si>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</si>
  <si>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</si>
  <si>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</si>
  <si>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</si>
  <si>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</si>
  <si>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</si>
  <si>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</si>
  <si>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</si>
  <si>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</si>
  <si>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</si>
  <si>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</si>
  <si>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</si>
  <si>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</si>
  <si>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</si>
  <si>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</si>
  <si>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</si>
  <si>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</si>
  <si>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</si>
  <si>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</si>
  <si>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</si>
  <si>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</si>
  <si>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</si>
  <si>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</si>
  <si>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</si>
  <si>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</si>
  <si>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</si>
  <si>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</si>
  <si>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</si>
  <si>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</si>
  <si>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</si>
  <si>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</si>
  <si>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</si>
  <si>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</si>
  <si>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</si>
  <si>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</si>
  <si>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</si>
  <si>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</si>
  <si>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</si>
  <si>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</si>
  <si>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</si>
  <si>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</si>
  <si>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</si>
  <si>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</si>
  <si>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</si>
  <si>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</si>
  <si>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</si>
  <si>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</si>
  <si>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</si>
  <si>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</si>
  <si>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</si>
  <si>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</si>
  <si>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</si>
  <si>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</si>
  <si>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</si>
  <si>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</si>
  <si>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</si>
  <si>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</si>
  <si>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</si>
  <si>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</si>
  <si>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</si>
  <si>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</si>
  <si>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</si>
  <si>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</si>
  <si>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</si>
  <si>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</si>
  <si>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</si>
  <si>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</si>
  <si>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</si>
  <si>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</si>
  <si>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</si>
  <si>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</si>
  <si>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</si>
  <si>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</si>
  <si>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</si>
  <si>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</si>
  <si>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</si>
  <si>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</si>
  <si>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</si>
  <si>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</si>
  <si>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</si>
  <si>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</si>
  <si>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</si>
  <si>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</si>
  <si>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</si>
  <si>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</si>
  <si>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</si>
  <si>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</si>
  <si>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</si>
  <si>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</si>
  <si>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</si>
  <si>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</si>
  <si>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</si>
  <si>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</si>
  <si>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</si>
  <si>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</si>
  <si>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</si>
  <si>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</si>
  <si>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</si>
  <si>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</si>
  <si>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</si>
  <si>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</si>
  <si>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</si>
  <si>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</si>
  <si>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</si>
  <si>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</si>
  <si>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</si>
  <si>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</si>
  <si>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</si>
  <si>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</si>
  <si>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</si>
  <si>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</si>
  <si>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</si>
  <si>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</si>
  <si>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</si>
  <si>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</si>
  <si>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</si>
  <si>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</si>
  <si>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</si>
  <si>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</si>
  <si>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</si>
  <si>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</si>
  <si>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</si>
  <si>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</si>
  <si>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</si>
  <si>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</si>
  <si>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</si>
  <si>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</si>
  <si>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</si>
  <si>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</si>
  <si>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</si>
  <si>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</si>
  <si>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</si>
  <si>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</si>
  <si>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</si>
  <si>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</si>
  <si>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</si>
  <si>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</si>
  <si>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</si>
  <si>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</si>
  <si>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</si>
  <si>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</si>
  <si>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</si>
  <si>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</si>
  <si>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</si>
  <si>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</si>
  <si>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</si>
  <si>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</si>
  <si>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</si>
  <si>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</si>
  <si>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</si>
  <si>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</si>
  <si>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</si>
  <si>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</si>
  <si>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</si>
  <si>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</si>
  <si>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</si>
  <si>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</si>
  <si>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</si>
  <si>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</si>
  <si>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</si>
  <si>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</si>
  <si>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</si>
  <si>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</si>
  <si>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</si>
  <si>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</si>
  <si>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</si>
  <si>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</si>
  <si>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</si>
  <si>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</si>
  <si>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</si>
  <si>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</si>
  <si>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</si>
  <si>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</si>
  <si>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</si>
  <si>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</si>
  <si>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</si>
  <si>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</si>
  <si>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</si>
  <si>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</si>
  <si>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</si>
  <si>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</si>
  <si>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</si>
  <si>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</si>
  <si>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</si>
  <si>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</si>
  <si>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</si>
  <si>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</si>
  <si>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</si>
  <si>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</si>
  <si>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</si>
  <si>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</si>
  <si>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</si>
  <si>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</si>
  <si>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</si>
  <si>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</si>
  <si>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</si>
  <si>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</si>
  <si>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</si>
  <si>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</si>
  <si>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</si>
  <si>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</si>
  <si>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</si>
  <si>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</si>
  <si>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</si>
  <si>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</si>
  <si>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</si>
  <si>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</si>
  <si>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</si>
  <si>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</si>
  <si>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</si>
  <si>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</si>
  <si>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</si>
  <si>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</si>
  <si>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</si>
  <si>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</si>
  <si>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</si>
  <si>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</si>
  <si>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</si>
  <si>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</si>
  <si>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</si>
  <si>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</si>
  <si>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</si>
  <si>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</si>
  <si>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</si>
  <si>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</si>
  <si>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</si>
  <si>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</si>
  <si>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</si>
  <si>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</si>
  <si>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</si>
  <si>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</si>
  <si>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</si>
  <si>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</si>
  <si>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</si>
  <si>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</si>
  <si>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</si>
  <si>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</si>
  <si>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</si>
  <si>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</si>
  <si>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</si>
  <si>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</si>
  <si>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</si>
  <si>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</si>
  <si>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</si>
  <si>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</si>
  <si>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</si>
  <si>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</si>
  <si>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</si>
  <si>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</si>
  <si>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</si>
  <si>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</si>
  <si>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</si>
  <si>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</si>
  <si>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</si>
  <si>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</si>
  <si>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</si>
  <si>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</si>
  <si>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</si>
  <si>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</si>
  <si>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</si>
  <si>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</si>
  <si>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</si>
  <si>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</si>
  <si>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</si>
  <si>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</si>
  <si>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</si>
  <si>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</si>
  <si>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</si>
  <si>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</si>
  <si>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</si>
  <si>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</si>
  <si>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</si>
  <si>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</si>
  <si>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</si>
  <si>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</si>
  <si>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</si>
  <si>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</si>
  <si>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</si>
  <si>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</si>
  <si>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</si>
  <si>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</si>
  <si>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</si>
  <si>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</si>
  <si>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</si>
  <si>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</si>
  <si>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</si>
  <si>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</si>
  <si>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</si>
  <si>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</si>
  <si>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</si>
  <si>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</si>
  <si>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</si>
  <si>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</si>
  <si>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</si>
  <si>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</si>
  <si>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</si>
  <si>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</si>
  <si>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</si>
  <si>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</si>
  <si>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</si>
  <si>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</si>
  <si>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</si>
  <si>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</si>
  <si>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</si>
  <si>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</si>
  <si>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</si>
  <si>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</si>
  <si>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</si>
  <si>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</si>
  <si>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</si>
  <si>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</si>
  <si>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</si>
  <si>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</si>
  <si>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</si>
  <si>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</si>
  <si>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</si>
  <si>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</si>
  <si>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</si>
  <si>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</si>
  <si>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</si>
  <si>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</si>
  <si>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</si>
  <si>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</si>
  <si>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</si>
  <si>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</si>
  <si>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</si>
  <si>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</si>
  <si>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</si>
  <si>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</si>
  <si>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</si>
  <si>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</si>
  <si>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</si>
  <si>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</si>
  <si>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</si>
  <si>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</si>
  <si>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</si>
  <si>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</si>
  <si>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</si>
  <si>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</si>
  <si>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</si>
  <si>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</si>
  <si>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</si>
  <si>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</si>
  <si>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</si>
  <si>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</si>
  <si>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</si>
  <si>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</si>
  <si>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</si>
  <si>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</si>
  <si>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</si>
  <si>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</si>
  <si>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</si>
  <si>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</si>
  <si>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</si>
  <si>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</si>
  <si>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</si>
  <si>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</si>
  <si>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</si>
  <si>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</si>
  <si>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</si>
  <si>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</si>
  <si>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</si>
  <si>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</si>
  <si>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</si>
  <si>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</si>
  <si>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</si>
  <si>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</si>
  <si>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</si>
  <si>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</si>
  <si>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</si>
  <si>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</si>
  <si>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</si>
  <si>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</si>
  <si>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</si>
  <si>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</si>
  <si>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</si>
  <si>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</si>
  <si>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</si>
  <si>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</si>
  <si>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</si>
  <si>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</si>
  <si>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</si>
  <si>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</si>
  <si>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</si>
  <si>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</si>
  <si>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</si>
  <si>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</si>
  <si>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</si>
  <si>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</si>
  <si>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</si>
  <si>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</si>
  <si>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</si>
  <si>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</si>
  <si>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</si>
  <si>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</si>
  <si>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</si>
  <si>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</si>
  <si>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</si>
  <si>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</si>
  <si>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</si>
  <si>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</si>
  <si>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</si>
  <si>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</si>
  <si>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</si>
  <si>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</si>
  <si>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</si>
  <si>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</si>
  <si>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</si>
  <si>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</si>
  <si>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</si>
  <si>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</si>
  <si>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</si>
  <si>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</si>
  <si>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</si>
  <si>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</si>
  <si>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</si>
  <si>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</si>
  <si>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</si>
  <si>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</si>
  <si>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</si>
  <si>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</si>
  <si>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</si>
  <si>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</si>
  <si>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</si>
  <si>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</si>
  <si>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</si>
  <si>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</si>
  <si>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</si>
  <si>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</si>
  <si>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</si>
  <si>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</si>
  <si>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</si>
  <si>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</si>
  <si>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</si>
  <si>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</si>
  <si>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</si>
  <si>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</si>
  <si>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</si>
  <si>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</si>
  <si>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</si>
  <si>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</si>
  <si>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</si>
  <si>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</si>
  <si>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</si>
  <si>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</si>
  <si>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</si>
  <si>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</si>
  <si>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</si>
  <si>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</si>
  <si>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</si>
  <si>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</si>
  <si>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</si>
  <si>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</si>
  <si>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</si>
  <si>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</si>
  <si>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</si>
  <si>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</si>
  <si>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</si>
  <si>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</si>
  <si>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</si>
  <si>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</si>
  <si>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</si>
  <si>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</si>
  <si>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</si>
  <si>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</si>
  <si>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</si>
  <si>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</si>
  <si>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</si>
  <si>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</si>
  <si>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</si>
  <si>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</si>
  <si>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</si>
  <si>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</si>
  <si>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</si>
  <si>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</si>
  <si>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</si>
  <si>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</si>
  <si>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</si>
  <si>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</si>
  <si>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</si>
  <si>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</si>
  <si>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</si>
  <si>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</si>
  <si>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</si>
  <si>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</si>
  <si>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</si>
  <si>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</si>
  <si>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</si>
  <si>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</si>
  <si>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</si>
  <si>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</si>
  <si>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</si>
  <si>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</si>
  <si>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</si>
  <si>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</si>
  <si>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</si>
  <si>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</si>
  <si>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</si>
  <si>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</si>
  <si>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</si>
  <si>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</si>
  <si>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</si>
  <si>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</si>
  <si>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</si>
  <si>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</si>
  <si>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</si>
  <si>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</si>
  <si>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</si>
  <si>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</si>
  <si>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</si>
  <si>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</si>
  <si>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</si>
  <si>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</si>
  <si>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</si>
  <si>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</si>
  <si>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</si>
  <si>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</si>
  <si>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</si>
  <si>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</si>
  <si>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</si>
  <si>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</si>
  <si>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</si>
  <si>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</si>
  <si>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</si>
  <si>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</si>
  <si>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</si>
  <si>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</si>
  <si>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</si>
  <si>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</si>
  <si>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</si>
  <si>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</si>
  <si>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</si>
  <si>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</si>
  <si>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</si>
  <si>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</si>
  <si>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</si>
  <si>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</si>
  <si>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</si>
  <si>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</si>
  <si>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</si>
  <si>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</si>
  <si>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</si>
  <si>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</si>
  <si>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</si>
  <si>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</si>
  <si>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</si>
  <si>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</si>
  <si>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</si>
  <si>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</si>
  <si>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</si>
  <si>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</si>
  <si>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</si>
  <si>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</si>
  <si>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</si>
  <si>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</si>
  <si>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</si>
  <si>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</si>
  <si>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</si>
  <si>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</si>
  <si>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</si>
  <si>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</si>
  <si>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</si>
  <si>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</si>
  <si>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</si>
  <si>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</si>
  <si>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</si>
  <si>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</si>
  <si>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</si>
  <si>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</si>
  <si>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</si>
  <si>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</si>
  <si>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</si>
  <si>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</si>
  <si>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</si>
  <si>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</si>
  <si>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</si>
  <si>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</si>
  <si>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</si>
  <si>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</si>
  <si>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</si>
  <si>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</si>
  <si>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</si>
  <si>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</si>
  <si>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</si>
  <si>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</si>
  <si>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</si>
  <si>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</si>
  <si>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</si>
  <si>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</si>
  <si>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</si>
  <si>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</si>
  <si>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</si>
  <si>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</si>
  <si>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</si>
  <si>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</si>
  <si>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</si>
  <si>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</si>
  <si>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</si>
  <si>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</si>
  <si>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</si>
  <si>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</si>
  <si>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</si>
  <si>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</si>
  <si>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</si>
  <si>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</si>
  <si>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</si>
  <si>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</si>
  <si>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</si>
  <si>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</si>
  <si>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</si>
  <si>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</si>
  <si>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</si>
  <si>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</si>
  <si>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</si>
  <si>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</si>
  <si>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</si>
  <si>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</si>
  <si>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</si>
  <si>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</si>
  <si>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</si>
  <si>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</si>
  <si>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</si>
  <si>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</si>
  <si>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</si>
  <si>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</si>
  <si>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</si>
  <si>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</si>
  <si>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</si>
  <si>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</si>
  <si>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</si>
  <si>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</si>
  <si>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</si>
  <si>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</si>
  <si>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</si>
  <si>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</si>
  <si>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</si>
  <si>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</si>
  <si>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</si>
  <si>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</si>
  <si>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</si>
  <si>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</si>
  <si>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</si>
  <si>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</si>
  <si>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</si>
  <si>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</si>
  <si>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</si>
  <si>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</si>
  <si>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</si>
  <si>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</si>
  <si>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</si>
  <si>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</si>
  <si>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</si>
  <si>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</si>
  <si>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</si>
  <si>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</si>
  <si>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</si>
  <si>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</si>
  <si>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</si>
  <si>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</si>
  <si>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</si>
  <si>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</si>
  <si>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</si>
  <si>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</si>
  <si>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</si>
  <si>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</si>
  <si>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</si>
  <si>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</si>
  <si>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</si>
  <si>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</si>
  <si>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</si>
  <si>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</si>
  <si>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</si>
  <si>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</si>
  <si>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</si>
  <si>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</si>
  <si>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</si>
  <si>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</si>
  <si>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</si>
  <si>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</si>
  <si>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</si>
  <si>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</si>
  <si>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</si>
  <si>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</si>
  <si>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</si>
  <si>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</si>
  <si>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</si>
  <si>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</si>
  <si>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</si>
  <si>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</si>
  <si>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</si>
  <si>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</si>
  <si>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</si>
  <si>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</si>
  <si>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</si>
  <si>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</si>
  <si>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</si>
  <si>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</si>
  <si>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</si>
  <si>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</si>
  <si>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</si>
  <si>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</si>
  <si>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</si>
  <si>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</si>
  <si>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</si>
  <si>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</si>
  <si>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</si>
  <si>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</si>
  <si>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</si>
  <si>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</si>
  <si>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</si>
  <si>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</si>
  <si>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</si>
  <si>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</si>
  <si>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</si>
  <si>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</si>
  <si>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</si>
  <si>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</si>
  <si>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</si>
  <si>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</si>
  <si>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</si>
  <si>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</si>
  <si>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</si>
  <si>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</si>
  <si>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</si>
  <si>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</si>
  <si>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</si>
  <si>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</si>
  <si>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</si>
  <si>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</si>
  <si>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</si>
  <si>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</si>
  <si>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</si>
  <si>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</si>
  <si>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</si>
  <si>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</si>
  <si>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</si>
  <si>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</si>
  <si>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</si>
  <si>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</si>
  <si>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</si>
  <si>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</si>
  <si>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</si>
  <si>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</si>
  <si>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</si>
  <si>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</si>
  <si>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</si>
  <si>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</si>
  <si>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</si>
  <si>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</si>
  <si>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</si>
  <si>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</si>
  <si>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</si>
  <si>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</si>
  <si>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</si>
  <si>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</si>
  <si>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</si>
  <si>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</si>
  <si>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</si>
  <si>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</si>
  <si>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</si>
  <si>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</si>
  <si>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</si>
  <si>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</si>
  <si>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</si>
  <si>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</si>
  <si>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</si>
  <si>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</si>
  <si>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</si>
  <si>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</si>
  <si>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</si>
  <si>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</si>
  <si>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</si>
  <si>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</si>
  <si>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</si>
  <si>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</si>
  <si>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</si>
  <si>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</si>
  <si>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</si>
  <si>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</si>
  <si>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</si>
  <si>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</si>
  <si>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</si>
  <si>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</si>
  <si>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</si>
  <si>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</si>
  <si>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</si>
  <si>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</si>
  <si>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</si>
  <si>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</si>
  <si>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</si>
  <si>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</si>
  <si>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</si>
  <si>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</si>
  <si>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</si>
  <si>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</si>
  <si>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</si>
  <si>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</si>
  <si>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</si>
  <si>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</si>
  <si>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</si>
  <si>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</si>
  <si>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</si>
  <si>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</si>
  <si>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</si>
  <si>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</si>
  <si>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</si>
  <si>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</si>
  <si>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</si>
  <si>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</si>
  <si>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</si>
  <si>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</si>
  <si>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</si>
  <si>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</si>
  <si>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</si>
  <si>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</si>
  <si>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</si>
  <si>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</si>
  <si>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</si>
  <si>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</si>
  <si>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</si>
  <si>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</si>
  <si>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</si>
  <si>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</si>
  <si>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</si>
  <si>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</si>
  <si>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</si>
  <si>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</si>
  <si>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</si>
  <si>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</si>
  <si>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</si>
  <si>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</si>
  <si>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</si>
  <si>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</si>
  <si>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</si>
  <si>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</si>
  <si>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</si>
  <si>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</si>
  <si>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</si>
  <si>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</si>
  <si>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</si>
  <si>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</si>
  <si>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</si>
  <si>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</si>
  <si>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</si>
  <si>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</si>
  <si>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</si>
  <si>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</si>
  <si>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</si>
  <si>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</si>
  <si>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</si>
  <si>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</si>
  <si>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</si>
  <si>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</si>
  <si>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</si>
  <si>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</si>
  <si>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</si>
  <si>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</si>
  <si>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</si>
  <si>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</si>
  <si>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</si>
  <si>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</si>
  <si>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</si>
  <si>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</si>
  <si>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</si>
  <si>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</si>
  <si>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</si>
  <si>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</si>
  <si>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</si>
  <si>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</si>
  <si>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</si>
  <si>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</si>
  <si>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</si>
  <si>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</si>
  <si>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</si>
  <si>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</si>
  <si>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</si>
  <si>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</si>
  <si>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</si>
  <si>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</si>
  <si>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</si>
  <si>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</si>
  <si>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</si>
  <si>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</si>
  <si>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</si>
  <si>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</si>
  <si>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</si>
  <si>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</si>
  <si>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</si>
  <si>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</si>
  <si>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</si>
  <si>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</si>
  <si>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</si>
  <si>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</si>
  <si>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</si>
  <si>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</si>
  <si>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</si>
  <si>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</si>
  <si>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</si>
  <si>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</si>
  <si>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</si>
  <si>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</si>
  <si>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</si>
  <si>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</si>
  <si>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</si>
  <si>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</si>
  <si>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</si>
  <si>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</si>
  <si>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</si>
  <si>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</si>
  <si>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</si>
  <si>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</si>
  <si>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</si>
  <si>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</si>
  <si>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</si>
  <si>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</si>
  <si>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</si>
  <si>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</si>
  <si>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</si>
  <si>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</si>
  <si>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</si>
  <si>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</si>
  <si>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</si>
  <si>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</si>
  <si>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</si>
  <si>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</si>
  <si>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</si>
  <si>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</si>
  <si>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</si>
  <si>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</si>
  <si>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</si>
  <si>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</si>
  <si>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</si>
  <si>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</si>
  <si>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</si>
  <si>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</si>
  <si>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</si>
  <si>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</si>
  <si>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</si>
  <si>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</si>
  <si>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</si>
  <si>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</si>
  <si>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</si>
  <si>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</si>
  <si>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</si>
  <si>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</si>
  <si>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</si>
  <si>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</si>
  <si>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</si>
  <si>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</si>
  <si>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</si>
  <si>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</si>
  <si>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</si>
  <si>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</si>
  <si>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</si>
  <si>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</si>
  <si>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</si>
  <si>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</si>
  <si>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</si>
  <si>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</si>
  <si>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</si>
  <si>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</si>
  <si>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</si>
  <si>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</si>
  <si>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</si>
  <si>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</si>
  <si>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</si>
  <si>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</si>
  <si>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</si>
  <si>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</si>
  <si>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</si>
  <si>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</si>
  <si>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</si>
  <si>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</si>
  <si>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</si>
  <si>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</si>
  <si>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</si>
  <si>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</si>
  <si>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</si>
  <si>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</si>
  <si>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</si>
  <si>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</si>
  <si>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</si>
  <si>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</si>
  <si>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</si>
  <si>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</si>
  <si>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</si>
  <si>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</si>
  <si>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</si>
  <si>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</si>
  <si>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</si>
  <si>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</si>
  <si>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</si>
  <si>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</si>
  <si>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</si>
  <si>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</si>
  <si>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</si>
  <si>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</si>
  <si>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</si>
  <si>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</si>
  <si>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</si>
  <si>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</si>
  <si>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</si>
  <si>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</si>
  <si>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</si>
  <si>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</si>
  <si>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</si>
  <si>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</si>
  <si>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</si>
  <si>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</si>
  <si>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</si>
  <si>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</si>
  <si>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</si>
  <si>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</si>
  <si>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</si>
  <si>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</si>
  <si>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</si>
  <si>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</si>
  <si>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</si>
  <si>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</si>
  <si>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</si>
  <si>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</si>
  <si>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</si>
  <si>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</si>
  <si>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</si>
  <si>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</si>
  <si>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</si>
  <si>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</si>
  <si>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</si>
  <si>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</si>
  <si>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</si>
  <si>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</si>
  <si>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</si>
  <si>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</si>
  <si>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</si>
  <si>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</si>
  <si>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</si>
  <si>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</si>
  <si>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</si>
  <si>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</si>
  <si>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</si>
  <si>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</si>
  <si>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</si>
  <si>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</si>
  <si>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</si>
  <si>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</si>
  <si>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</si>
  <si>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</si>
  <si>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</si>
  <si>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</si>
  <si>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</si>
  <si>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</si>
  <si>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</si>
  <si>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</si>
  <si>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</si>
  <si>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</si>
  <si>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</si>
  <si>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</si>
  <si>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</si>
  <si>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</si>
  <si>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</si>
  <si>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</si>
  <si>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</si>
  <si>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</si>
  <si>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</si>
  <si>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</si>
  <si>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</si>
  <si>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</si>
  <si>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</si>
  <si>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</si>
  <si>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</si>
  <si>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</si>
  <si>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</si>
  <si>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</si>
  <si>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</si>
  <si>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</si>
  <si>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</si>
  <si>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</si>
  <si>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</si>
  <si>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</si>
  <si>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</si>
  <si>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</si>
  <si>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</si>
  <si>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</si>
  <si>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</si>
  <si>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</si>
  <si>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</si>
  <si>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</si>
  <si>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</si>
  <si>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</si>
  <si>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</si>
  <si>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</si>
  <si>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</si>
  <si>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</si>
  <si>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</si>
  <si>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</si>
  <si>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</si>
  <si>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</si>
  <si>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</si>
  <si>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</si>
  <si>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</si>
  <si>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</si>
  <si>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</si>
  <si>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</si>
  <si>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</si>
  <si>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</si>
  <si>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</si>
  <si>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</si>
  <si>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</si>
  <si>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</si>
  <si>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</si>
  <si>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</si>
  <si>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</si>
  <si>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</si>
  <si>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</si>
  <si>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</si>
  <si>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</si>
  <si>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</si>
  <si>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</si>
  <si>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</si>
  <si>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</si>
  <si>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</si>
  <si>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</si>
  <si>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</si>
  <si>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</si>
  <si>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</si>
  <si>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</si>
  <si>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</si>
  <si>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</si>
  <si>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</si>
  <si>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</si>
  <si>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</si>
  <si>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</si>
  <si>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</si>
  <si>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</si>
  <si>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</si>
  <si>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</si>
  <si>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</si>
  <si>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</si>
  <si>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</si>
  <si>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</si>
  <si>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</si>
  <si>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</si>
  <si>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</si>
  <si>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</si>
  <si>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</si>
  <si>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</si>
  <si>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</si>
  <si>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</si>
  <si>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</si>
  <si>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</si>
  <si>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</si>
  <si>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</si>
  <si>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</si>
  <si>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</si>
  <si>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</si>
  <si>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</si>
  <si>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</si>
  <si>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</si>
  <si>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</si>
  <si>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</si>
  <si>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</si>
  <si>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</si>
  <si>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</si>
  <si>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</si>
  <si>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</si>
  <si>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</si>
  <si>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</si>
  <si>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</si>
  <si>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</si>
  <si>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</si>
  <si>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</si>
  <si>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</si>
  <si>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</si>
  <si>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</si>
  <si>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</si>
  <si>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</si>
  <si>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</si>
  <si>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</si>
  <si>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</si>
  <si>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</si>
  <si>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</si>
  <si>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</si>
  <si>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</si>
  <si>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</si>
  <si>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</si>
  <si>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</si>
  <si>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</si>
  <si>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</si>
  <si>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</si>
  <si>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</si>
  <si>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</si>
  <si>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</si>
  <si>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</si>
  <si>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</si>
  <si>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</si>
  <si>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</si>
  <si>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</si>
  <si>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</si>
  <si>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</si>
  <si>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</si>
  <si>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</si>
  <si>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</si>
  <si>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</si>
  <si>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</si>
  <si>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</si>
  <si>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</si>
  <si>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</si>
  <si>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</si>
  <si>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</si>
  <si>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</si>
  <si>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</si>
  <si>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</si>
  <si>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</si>
  <si>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</si>
  <si>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</si>
  <si>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</si>
  <si>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</si>
  <si>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</si>
  <si>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</si>
  <si>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</si>
  <si>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</si>
  <si>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</si>
  <si>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</si>
  <si>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</si>
  <si>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</si>
  <si>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</si>
  <si>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</si>
  <si>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</si>
  <si>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</si>
  <si>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</si>
  <si>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</si>
  <si>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</si>
  <si>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</si>
  <si>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</si>
  <si>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</si>
  <si>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</si>
  <si>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</si>
  <si>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</si>
  <si>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</si>
  <si>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</si>
  <si>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</si>
  <si>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</si>
  <si>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</si>
  <si>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</si>
  <si>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</si>
  <si>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</si>
  <si>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</si>
  <si>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</si>
  <si>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</si>
  <si>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</si>
  <si>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</si>
  <si>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</si>
  <si>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</si>
  <si>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</si>
  <si>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</si>
  <si>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</si>
  <si>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</si>
  <si>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</si>
  <si>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</si>
  <si>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</si>
  <si>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</si>
  <si>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</si>
  <si>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</si>
  <si>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</si>
  <si>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</si>
  <si>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</si>
  <si>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</si>
  <si>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</si>
  <si>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</si>
  <si>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</si>
  <si>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</si>
  <si>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</si>
  <si>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</si>
  <si>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</si>
  <si>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</si>
  <si>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</si>
  <si>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</si>
  <si>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</si>
  <si>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</si>
  <si>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</si>
  <si>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</si>
  <si>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</si>
  <si>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</si>
  <si>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</si>
  <si>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</si>
  <si>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</si>
  <si>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</si>
  <si>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</si>
  <si>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</si>
  <si>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</si>
  <si>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</si>
  <si>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</si>
  <si>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</si>
  <si>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</si>
  <si>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</si>
  <si>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</si>
  <si>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</si>
  <si>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</si>
  <si>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</si>
  <si>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</si>
  <si>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</si>
  <si>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</si>
  <si>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</si>
  <si>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</si>
  <si>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</si>
  <si>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</si>
  <si>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</si>
  <si>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</si>
  <si>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</si>
  <si>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</si>
  <si>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</si>
  <si>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</si>
  <si>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</si>
  <si>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</si>
  <si>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</si>
  <si>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</si>
  <si>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</si>
  <si>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</si>
  <si>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</si>
  <si>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</si>
  <si>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</si>
  <si>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</si>
  <si>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</si>
  <si>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</si>
  <si>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</si>
  <si>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</si>
  <si>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</si>
  <si>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</si>
  <si>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</si>
  <si>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</si>
  <si>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</si>
  <si>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</si>
  <si>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</si>
  <si>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</si>
  <si>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</si>
  <si>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</si>
  <si>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</si>
  <si>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</si>
  <si>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</si>
  <si>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</si>
  <si>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</si>
  <si>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</si>
  <si>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</si>
  <si>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</si>
  <si>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</si>
  <si>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</si>
  <si>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</si>
  <si>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</si>
  <si>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</si>
  <si>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</si>
  <si>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</si>
  <si>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</si>
  <si>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</si>
  <si>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</si>
  <si>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</si>
  <si>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</si>
  <si>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</si>
  <si>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</si>
  <si>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</si>
  <si>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</si>
  <si>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</si>
  <si>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</si>
  <si>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</si>
  <si>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</si>
  <si>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</si>
  <si>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</si>
  <si>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</si>
  <si>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</si>
  <si>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</si>
  <si>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</si>
  <si>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</si>
  <si>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</si>
  <si>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</si>
  <si>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</si>
  <si>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</si>
  <si>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</si>
  <si>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</si>
  <si>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</si>
  <si>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</si>
  <si>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</si>
  <si>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</si>
  <si>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</si>
  <si>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</si>
  <si>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</si>
  <si>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</si>
  <si>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</si>
  <si>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</si>
  <si>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</si>
  <si>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</si>
  <si>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</si>
  <si>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</si>
  <si>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</si>
  <si>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</si>
  <si>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</si>
  <si>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</si>
  <si>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</si>
  <si>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</si>
  <si>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</si>
  <si>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</si>
  <si>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</si>
  <si>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</si>
  <si>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</si>
  <si>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</si>
  <si>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</si>
  <si>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</si>
  <si>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</si>
  <si>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</si>
  <si>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</si>
  <si>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</si>
  <si>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</si>
  <si>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</si>
  <si>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</si>
  <si>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</si>
  <si>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</si>
  <si>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</si>
  <si>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</si>
  <si>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</si>
  <si>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</si>
  <si>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</si>
  <si>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</si>
  <si>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</si>
  <si>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</si>
  <si>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</si>
  <si>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</si>
  <si>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</si>
  <si>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</si>
  <si>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</si>
  <si>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</si>
  <si>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</si>
  <si>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</si>
  <si>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</si>
  <si>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</si>
  <si>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</si>
  <si>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</si>
  <si>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</si>
  <si>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</si>
  <si>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</si>
  <si>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</si>
  <si>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</si>
  <si>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</si>
  <si>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</si>
  <si>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</si>
  <si>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</si>
  <si>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</si>
  <si>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</si>
  <si>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</si>
  <si>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</si>
  <si>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</si>
  <si>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</si>
  <si>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</si>
  <si>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</si>
  <si>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</si>
  <si>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</si>
  <si>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</si>
  <si>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</si>
  <si>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</si>
  <si>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</si>
  <si>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</si>
  <si>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</si>
  <si>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</si>
  <si>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</si>
  <si>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</si>
  <si>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</si>
  <si>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</si>
  <si>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</si>
  <si>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</si>
  <si>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</si>
  <si>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</si>
  <si>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</si>
  <si>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</si>
  <si>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</si>
  <si>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</si>
  <si>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</si>
  <si>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</si>
  <si>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</si>
  <si>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</si>
  <si>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</si>
  <si>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</si>
  <si>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</si>
  <si>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</si>
  <si>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</si>
  <si>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</si>
  <si>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</si>
  <si>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</si>
  <si>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</si>
  <si>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</si>
  <si>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</si>
  <si>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</si>
  <si>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</si>
  <si>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</si>
  <si>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</si>
  <si>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</si>
  <si>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</si>
  <si>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</si>
  <si>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</si>
  <si>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</si>
  <si>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</si>
  <si>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</si>
  <si>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</si>
  <si>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</si>
  <si>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</si>
  <si>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</si>
  <si>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</si>
  <si>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</si>
  <si>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</si>
  <si>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</si>
  <si>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</si>
  <si>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</si>
  <si>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</si>
  <si>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</si>
  <si>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</si>
  <si>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</si>
  <si>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</si>
  <si>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</si>
  <si>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</si>
  <si>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</si>
  <si>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</si>
  <si>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</si>
  <si>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</si>
  <si>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</si>
  <si>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</si>
  <si>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</si>
  <si>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</si>
  <si>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</si>
  <si>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</si>
  <si>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</si>
  <si>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</si>
  <si>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</si>
  <si>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</si>
  <si>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</si>
  <si>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</si>
  <si>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</si>
  <si>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</si>
  <si>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</si>
  <si>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</si>
  <si>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</si>
  <si>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</si>
  <si>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</si>
  <si>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</si>
  <si>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</si>
  <si>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</si>
  <si>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</si>
  <si>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</si>
  <si>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</si>
  <si>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</si>
  <si>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</si>
  <si>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</si>
  <si>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</si>
  <si>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</si>
  <si>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</si>
  <si>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</si>
  <si>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</si>
  <si>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</si>
  <si>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</si>
  <si>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</si>
  <si>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</si>
  <si>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</si>
  <si>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</si>
  <si>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</si>
  <si>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</si>
  <si>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</si>
  <si>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</si>
  <si>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</si>
  <si>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</si>
  <si>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</si>
  <si>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</si>
  <si>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</si>
  <si>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</si>
  <si>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</si>
  <si>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</si>
  <si>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</si>
  <si>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</si>
  <si>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</si>
  <si>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</si>
  <si>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</si>
  <si>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</si>
  <si>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</si>
  <si>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</si>
  <si>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</si>
  <si>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</si>
  <si>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</si>
  <si>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</si>
  <si>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</si>
  <si>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</si>
  <si>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</si>
  <si>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</si>
  <si>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</si>
  <si>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</si>
  <si>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</si>
  <si>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</si>
  <si>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</si>
  <si>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</si>
  <si>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</si>
  <si>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</si>
  <si>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</si>
  <si>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</si>
  <si>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</si>
  <si>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</si>
  <si>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</si>
  <si>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</si>
  <si>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</si>
  <si>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</si>
  <si>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</si>
  <si>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</si>
  <si>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</si>
  <si>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</si>
  <si>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</si>
  <si>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</si>
  <si>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</si>
  <si>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</si>
  <si>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</si>
  <si>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</si>
  <si>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</si>
  <si>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</si>
  <si>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</si>
  <si>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</si>
  <si>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</si>
  <si>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</si>
  <si>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</si>
  <si>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</si>
  <si>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</si>
  <si>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</si>
  <si>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</si>
  <si>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</si>
  <si>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</si>
  <si>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</si>
  <si>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</si>
  <si>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</si>
  <si>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</si>
  <si>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</si>
  <si>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</si>
  <si>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</si>
  <si>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</si>
  <si>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</si>
  <si>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</si>
  <si>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</si>
  <si>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</si>
  <si>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</si>
  <si>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</si>
  <si>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</si>
  <si>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</si>
  <si>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</si>
  <si>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</si>
  <si>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</si>
  <si>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</si>
  <si>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</si>
  <si>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</si>
  <si>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</si>
  <si>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</si>
  <si>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</si>
  <si>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</si>
  <si>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</si>
  <si>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</si>
  <si>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</si>
  <si>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</si>
  <si>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</si>
  <si>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</si>
  <si>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</si>
  <si>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</si>
  <si>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</si>
  <si>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</si>
  <si>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</si>
  <si>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</si>
  <si>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</si>
  <si>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</si>
  <si>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</si>
  <si>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</si>
  <si>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</si>
  <si>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</si>
  <si>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</si>
  <si>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</si>
  <si>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</si>
  <si>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</si>
  <si>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</si>
  <si>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</si>
  <si>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</si>
  <si>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</si>
  <si>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</si>
  <si>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</si>
  <si>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</si>
  <si>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</si>
  <si>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</si>
  <si>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</si>
  <si>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</si>
  <si>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</si>
  <si>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</si>
  <si>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</si>
  <si>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</si>
  <si>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</si>
  <si>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</si>
  <si>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</si>
  <si>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</si>
  <si>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</si>
  <si>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</si>
  <si>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</si>
  <si>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</si>
  <si>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</si>
  <si>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</si>
  <si>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</si>
  <si>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</si>
  <si>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</si>
  <si>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</si>
  <si>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</si>
  <si>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</si>
  <si>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</si>
  <si>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</si>
  <si>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</si>
  <si>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</si>
  <si>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</si>
  <si>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</si>
  <si>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</si>
  <si>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</si>
  <si>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</si>
  <si>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</si>
  <si>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</si>
  <si>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</si>
  <si>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</si>
  <si>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</si>
  <si>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</si>
  <si>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</si>
  <si>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</si>
  <si>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</si>
  <si>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</si>
  <si>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</si>
  <si>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</si>
  <si>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</si>
  <si>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</si>
  <si>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</si>
  <si>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</si>
  <si>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</si>
  <si>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</si>
  <si>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</si>
  <si>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</si>
  <si>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</si>
  <si>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</si>
  <si>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</si>
  <si>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</si>
  <si>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</si>
  <si>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</si>
  <si>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</si>
  <si>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</si>
  <si>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</si>
  <si>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</si>
  <si>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</si>
  <si>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</si>
  <si>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</si>
  <si>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</si>
  <si>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</si>
  <si>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</si>
  <si>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</si>
  <si>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</si>
  <si>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</si>
  <si>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</si>
  <si>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</si>
  <si>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</si>
  <si>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</si>
  <si>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</si>
  <si>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</si>
  <si>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</si>
  <si>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</si>
  <si>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</si>
  <si>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</si>
  <si>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</si>
  <si>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</si>
  <si>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</si>
  <si>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</si>
  <si>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</si>
  <si>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</si>
  <si>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</si>
  <si>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</si>
  <si>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</si>
  <si>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</si>
  <si>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</si>
  <si>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</si>
  <si>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</si>
  <si>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</si>
  <si>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</si>
  <si>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</si>
  <si>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</si>
  <si>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</si>
  <si>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</si>
  <si>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</si>
  <si>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</si>
  <si>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</si>
  <si>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</si>
  <si>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</si>
  <si>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</si>
  <si>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</si>
  <si>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</si>
  <si>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</si>
  <si>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</si>
  <si>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</si>
  <si>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</si>
  <si>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</si>
  <si>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</si>
  <si>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</si>
  <si>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</si>
  <si>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</si>
  <si>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</si>
  <si>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</si>
  <si>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</si>
  <si>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</si>
  <si>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</si>
  <si>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</si>
  <si>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</si>
  <si>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</si>
  <si>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</si>
  <si>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</si>
  <si>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</si>
  <si>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</si>
  <si>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</si>
  <si>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</si>
  <si>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</si>
  <si>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</si>
  <si>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</si>
  <si>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</si>
  <si>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</si>
  <si>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</si>
  <si>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</si>
  <si>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</si>
  <si>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</si>
  <si>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</si>
  <si>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</si>
  <si>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</si>
  <si>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</si>
  <si>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</si>
  <si>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</si>
  <si>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</si>
  <si>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</si>
  <si>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</si>
  <si>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</si>
  <si>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</si>
  <si>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</si>
  <si>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</si>
  <si>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</si>
  <si>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</si>
  <si>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</si>
  <si>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</si>
  <si>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</si>
  <si>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</si>
  <si>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</si>
  <si>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</si>
  <si>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</si>
  <si>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</si>
  <si>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</si>
  <si>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</si>
  <si>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</si>
  <si>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</si>
  <si>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</si>
  <si>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</si>
  <si>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</si>
  <si>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</si>
  <si>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</si>
  <si>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</si>
  <si>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</si>
  <si>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</si>
  <si>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</si>
  <si>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</si>
  <si>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</si>
  <si>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</si>
  <si>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</si>
  <si>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</si>
  <si>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</si>
  <si>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</si>
  <si>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</si>
  <si>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</si>
  <si>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</si>
  <si>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</si>
  <si>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</si>
  <si>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</si>
  <si>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</si>
  <si>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</si>
  <si>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</si>
  <si>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</si>
  <si>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</si>
  <si>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</si>
  <si>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</si>
  <si>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</si>
  <si>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</si>
  <si>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</si>
  <si>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</si>
  <si>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</si>
  <si>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</si>
  <si>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</si>
  <si>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</si>
  <si>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</si>
  <si>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</si>
  <si>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</si>
  <si>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</si>
  <si>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</si>
  <si>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</si>
  <si>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</si>
  <si>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</si>
  <si>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</si>
  <si>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</si>
  <si>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</si>
  <si>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</si>
  <si>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</si>
  <si>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</si>
  <si>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</si>
  <si>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</si>
  <si>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</si>
  <si>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</si>
  <si>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</si>
  <si>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</si>
  <si>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</si>
  <si>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</si>
  <si>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</si>
  <si>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</si>
  <si>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</si>
  <si>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</si>
  <si>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</si>
  <si>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</si>
  <si>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</si>
  <si>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</si>
  <si>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</si>
  <si>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</si>
  <si>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</si>
  <si>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</si>
  <si>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</si>
  <si>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</si>
  <si>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</si>
  <si>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</si>
  <si>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</si>
  <si>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</si>
  <si>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</si>
  <si>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</si>
  <si>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</si>
  <si>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</si>
  <si>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</si>
  <si>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</si>
  <si>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</si>
  <si>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</si>
  <si>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</si>
  <si>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</si>
  <si>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</si>
  <si>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</si>
  <si>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</si>
  <si>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</si>
  <si>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</si>
  <si>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</si>
  <si>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</si>
  <si>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</si>
  <si>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</si>
  <si>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</si>
  <si>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</si>
  <si>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</si>
  <si>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</si>
  <si>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</si>
  <si>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</si>
  <si>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</si>
  <si>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</si>
  <si>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</si>
  <si>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</si>
  <si>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</si>
  <si>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</si>
  <si>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</si>
  <si>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</si>
  <si>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</si>
  <si>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</si>
  <si>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</si>
  <si>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</si>
  <si>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</si>
  <si>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</si>
  <si>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</si>
  <si>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</si>
  <si>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</si>
  <si>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</si>
  <si>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</si>
  <si>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</si>
  <si>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</si>
  <si>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</si>
  <si>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</si>
  <si>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</si>
  <si>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</si>
  <si>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</si>
  <si>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</si>
  <si>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</si>
  <si>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</si>
  <si>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</si>
  <si>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</si>
  <si>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</si>
  <si>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</si>
  <si>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</si>
  <si>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</si>
  <si>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</si>
  <si>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</si>
  <si>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</si>
  <si>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</si>
  <si>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</si>
  <si>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</si>
  <si>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</si>
  <si>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</si>
  <si>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</si>
  <si>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</si>
  <si>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</si>
  <si>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</si>
  <si>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</si>
  <si>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</si>
  <si>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</si>
  <si>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</si>
  <si>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</si>
  <si>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</si>
  <si>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</si>
  <si>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</si>
  <si>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</si>
  <si>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</si>
  <si>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</si>
  <si>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</si>
  <si>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</si>
  <si>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</si>
  <si>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</si>
  <si>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</si>
  <si>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</si>
  <si>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</si>
  <si>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</si>
  <si>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</si>
  <si>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</si>
  <si>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</si>
  <si>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</si>
  <si>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</si>
  <si>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</si>
  <si>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</si>
  <si>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</si>
  <si>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</si>
  <si>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</si>
  <si>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</si>
  <si>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</si>
  <si>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</si>
  <si>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</si>
  <si>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</si>
  <si>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</si>
  <si>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</si>
  <si>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</si>
  <si>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</si>
  <si>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</si>
  <si>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</si>
  <si>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</si>
  <si>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</si>
  <si>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</si>
  <si>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</si>
  <si>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</si>
  <si>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</si>
  <si>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</si>
  <si>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</si>
  <si>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</si>
  <si>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</si>
  <si>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</si>
  <si>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</si>
  <si>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</si>
  <si>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</si>
  <si>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</si>
  <si>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</si>
  <si>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</si>
  <si>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</si>
  <si>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</si>
  <si>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</si>
  <si>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</si>
  <si>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</si>
  <si>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</si>
  <si>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</si>
  <si>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</si>
  <si>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</si>
  <si>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</si>
  <si>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</si>
  <si>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</si>
  <si>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</si>
  <si>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</si>
  <si>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</si>
  <si>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</si>
  <si>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</si>
  <si>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</si>
  <si>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</si>
  <si>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</si>
  <si>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</si>
  <si>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</si>
  <si>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</si>
  <si>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</si>
  <si>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</si>
  <si>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</si>
  <si>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</si>
  <si>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</si>
  <si>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</si>
  <si>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</si>
  <si>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</si>
  <si>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</si>
  <si>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</si>
  <si>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</si>
  <si>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</si>
  <si>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</si>
  <si>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</si>
  <si>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</si>
  <si>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</si>
  <si>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</si>
  <si>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</si>
  <si>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</si>
  <si>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</si>
  <si>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</si>
  <si>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</si>
  <si>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</si>
  <si>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</si>
  <si>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</si>
  <si>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</si>
  <si>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</si>
  <si>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</si>
  <si>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</si>
  <si>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</si>
  <si>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</si>
  <si>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</si>
  <si>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</si>
  <si>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</si>
  <si>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</si>
  <si>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</si>
  <si>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</si>
  <si>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</si>
  <si>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</si>
  <si>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</si>
  <si>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</si>
  <si>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</si>
  <si>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</si>
  <si>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</si>
  <si>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</si>
  <si>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</si>
  <si>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</si>
  <si>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</si>
  <si>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</si>
  <si>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</si>
  <si>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</si>
  <si>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</si>
  <si>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</si>
  <si>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</si>
  <si>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</si>
  <si>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</si>
  <si>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</si>
  <si>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</si>
  <si>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</si>
  <si>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</si>
  <si>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</si>
  <si>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</si>
  <si>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</si>
  <si>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</si>
  <si>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</si>
  <si>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</si>
  <si>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</si>
  <si>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</si>
  <si>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</si>
  <si>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</si>
  <si>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</si>
  <si>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</si>
  <si>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</si>
  <si>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</si>
  <si>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</si>
  <si>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</si>
  <si>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</si>
  <si>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</si>
  <si>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</si>
  <si>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</si>
  <si>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</si>
  <si>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</si>
  <si>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</si>
  <si>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</si>
  <si>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</si>
  <si>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</si>
  <si>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</si>
  <si>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</si>
  <si>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</si>
  <si>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</si>
  <si>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</si>
  <si>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</si>
  <si>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</si>
  <si>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</si>
  <si>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</si>
  <si>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</si>
  <si>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</si>
  <si>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</si>
  <si>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</si>
  <si>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</si>
  <si>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</si>
  <si>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</si>
  <si>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</si>
  <si>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</si>
  <si>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</si>
  <si>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</si>
  <si>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</si>
  <si>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</si>
  <si>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</si>
  <si>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</si>
  <si>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</si>
  <si>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</si>
  <si>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</si>
  <si>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</si>
  <si>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</si>
  <si>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</si>
  <si>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</si>
  <si>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</si>
  <si>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</si>
  <si>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</si>
  <si>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</si>
  <si>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</si>
  <si>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</si>
  <si>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</si>
  <si>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</si>
  <si>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</si>
  <si>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</si>
  <si>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</si>
  <si>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</si>
  <si>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</si>
  <si>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</si>
  <si>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</si>
  <si>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</si>
  <si>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</si>
  <si>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</si>
  <si>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</si>
  <si>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</si>
  <si>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</si>
  <si>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</si>
  <si>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</si>
  <si>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</si>
  <si>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</si>
  <si>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</si>
  <si>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</si>
  <si>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</si>
  <si>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</si>
  <si>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</si>
  <si>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</si>
  <si>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</si>
  <si>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</si>
  <si>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</si>
  <si>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</si>
  <si>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</si>
  <si>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</si>
  <si>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</si>
  <si>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</si>
  <si>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</si>
  <si>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</si>
  <si>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</si>
  <si>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</si>
  <si>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</si>
  <si>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</si>
  <si>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</si>
  <si>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</si>
  <si>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</si>
  <si>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</si>
  <si>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</si>
  <si>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</si>
  <si>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</si>
  <si>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</si>
  <si>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</si>
  <si>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</si>
  <si>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</si>
  <si>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</si>
  <si>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</si>
  <si>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</si>
  <si>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</si>
  <si>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</si>
  <si>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</si>
  <si>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</si>
  <si>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</si>
  <si>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</si>
  <si>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</si>
  <si>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</si>
  <si>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</si>
  <si>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</si>
  <si>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</si>
  <si>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</si>
  <si>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</si>
  <si>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</si>
  <si>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</si>
  <si>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</si>
  <si>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</si>
  <si>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</si>
  <si>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</si>
  <si>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</si>
  <si>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</si>
  <si>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</si>
  <si>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</si>
  <si>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</si>
  <si>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</si>
  <si>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</si>
  <si>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</si>
  <si>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</si>
  <si>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</si>
  <si>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</si>
  <si>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</si>
  <si>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</si>
  <si>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</si>
  <si>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</si>
  <si>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</si>
  <si>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</si>
  <si>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</si>
  <si>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</si>
  <si>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</si>
  <si>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</si>
  <si>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</si>
  <si>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</si>
  <si>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</si>
  <si>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</si>
  <si>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</si>
  <si>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</si>
  <si>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</si>
  <si>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</si>
  <si>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</si>
  <si>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</si>
  <si>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</si>
  <si>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</si>
  <si>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</si>
  <si>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</si>
  <si>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</si>
  <si>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</si>
  <si>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</si>
  <si>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</si>
  <si>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</si>
  <si>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</si>
  <si>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</si>
  <si>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</si>
  <si>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</si>
  <si>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</si>
  <si>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</si>
  <si>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</si>
  <si>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</si>
  <si>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</si>
  <si>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</si>
  <si>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</si>
  <si>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</si>
  <si>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</si>
  <si>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</si>
  <si>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</si>
  <si>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</si>
  <si>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</si>
  <si>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</si>
  <si>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</si>
  <si>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</si>
  <si>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</si>
  <si>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</si>
  <si>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</si>
  <si>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</si>
  <si>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</si>
  <si>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</si>
  <si>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</si>
  <si>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</si>
  <si>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</si>
  <si>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</si>
  <si>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</si>
  <si>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</si>
  <si>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</si>
  <si>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</si>
  <si>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</si>
  <si>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</si>
  <si>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</si>
  <si>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</si>
  <si>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</si>
  <si>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</si>
  <si>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</si>
  <si>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</si>
  <si>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</si>
  <si>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</si>
  <si>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</si>
  <si>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</si>
  <si>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</si>
  <si>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</si>
  <si>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</si>
  <si>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</si>
  <si>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</si>
  <si>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</si>
  <si>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</si>
  <si>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</si>
  <si>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</si>
  <si>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</si>
  <si>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</si>
  <si>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</si>
  <si>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</si>
  <si>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</si>
  <si>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</si>
  <si>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</si>
  <si>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</si>
  <si>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</si>
  <si>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</si>
  <si>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</si>
  <si>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</si>
  <si>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</si>
  <si>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</si>
  <si>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</si>
  <si>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</si>
  <si>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</si>
  <si>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</si>
  <si>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</si>
  <si>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</si>
  <si>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</si>
  <si>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</si>
  <si>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</si>
  <si>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</si>
  <si>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</si>
  <si>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</si>
  <si>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</si>
  <si>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</si>
  <si>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</si>
  <si>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</si>
  <si>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</si>
  <si>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</si>
  <si>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</si>
  <si>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</si>
  <si>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</si>
  <si>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</si>
  <si>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</si>
  <si>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</si>
  <si>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</si>
  <si>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</si>
  <si>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</si>
  <si>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</si>
  <si>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</si>
  <si>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</si>
  <si>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</si>
  <si>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</si>
  <si>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</si>
  <si>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</si>
  <si>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</si>
  <si>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</si>
  <si>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</si>
  <si>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</si>
  <si>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</si>
  <si>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</si>
  <si>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</si>
  <si>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</si>
  <si>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</si>
  <si>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</si>
  <si>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</si>
  <si>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</si>
  <si>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</si>
  <si>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</si>
  <si>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</si>
  <si>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</si>
  <si>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</si>
  <si>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</si>
  <si>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</si>
  <si>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</si>
  <si>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</si>
  <si>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</si>
  <si>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</si>
  <si>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</si>
  <si>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</si>
  <si>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</si>
  <si>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</si>
  <si>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</si>
  <si>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</si>
  <si>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</si>
  <si>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</si>
  <si>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</si>
  <si>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</si>
  <si>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</si>
  <si>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</si>
  <si>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</si>
  <si>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</si>
  <si>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</si>
  <si>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</si>
  <si>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</si>
  <si>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</si>
  <si>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</si>
  <si>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</si>
  <si>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</si>
  <si>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</si>
  <si>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</si>
  <si>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</si>
  <si>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</si>
  <si>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</si>
  <si>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</si>
  <si>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</si>
  <si>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</si>
  <si>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</si>
  <si>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</si>
  <si>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</si>
  <si>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</si>
  <si>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</si>
  <si>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</si>
  <si>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</si>
  <si>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</si>
  <si>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</si>
  <si>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</si>
  <si>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</si>
  <si>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</si>
  <si>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</si>
  <si>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</si>
  <si>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</si>
  <si>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</si>
  <si>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</si>
  <si>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</si>
  <si>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</si>
  <si>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</si>
  <si>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</si>
  <si>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</si>
  <si>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</si>
  <si>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</si>
  <si>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</si>
  <si>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</si>
  <si>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</si>
  <si>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</si>
  <si>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</si>
  <si>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</si>
  <si>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</si>
  <si>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</si>
  <si>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</si>
  <si>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</si>
  <si>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</si>
  <si>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</si>
  <si>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</si>
  <si>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</si>
  <si>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</si>
  <si>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</si>
  <si>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</si>
  <si>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</si>
  <si>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</si>
  <si>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</si>
  <si>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</si>
  <si>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</si>
  <si>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</si>
  <si>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</si>
  <si>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</si>
  <si>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</si>
  <si>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</si>
  <si>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</si>
  <si>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</si>
  <si>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</si>
  <si>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</si>
  <si>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</si>
  <si>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</si>
  <si>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</si>
  <si>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</si>
  <si>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</si>
  <si>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</si>
  <si>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</si>
  <si>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</si>
  <si>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</si>
  <si>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</si>
  <si>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</si>
  <si>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</si>
  <si>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</si>
  <si>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</si>
  <si>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</si>
  <si>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</si>
  <si>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</si>
  <si>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</si>
  <si>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</si>
  <si>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</si>
  <si>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</si>
  <si>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</si>
  <si>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</si>
  <si>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</si>
  <si>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</si>
  <si>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</si>
  <si>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</si>
  <si>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</si>
  <si>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</si>
  <si>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</si>
  <si>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</si>
  <si>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</si>
  <si>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</si>
  <si>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</si>
  <si>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</si>
  <si>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</si>
  <si>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</si>
  <si>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</si>
  <si>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</si>
  <si>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</si>
  <si>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</si>
  <si>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</si>
  <si>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</si>
  <si>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</si>
  <si>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</si>
  <si>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</si>
  <si>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</si>
  <si>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</si>
  <si>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</si>
  <si>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</si>
  <si>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</si>
  <si>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</si>
  <si>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</si>
  <si>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</si>
  <si>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</si>
  <si>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</si>
  <si>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</si>
  <si>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</si>
  <si>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</si>
  <si>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</si>
  <si>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</si>
  <si>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</si>
  <si>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</si>
  <si>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</si>
  <si>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</si>
  <si>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</si>
  <si>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</si>
  <si>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</si>
  <si>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</si>
  <si>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</si>
  <si>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</si>
  <si>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</si>
  <si>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</si>
  <si>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</si>
  <si>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</si>
  <si>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</si>
  <si>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</si>
  <si>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</si>
  <si>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</si>
  <si>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</si>
  <si>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</si>
  <si>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</si>
  <si>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</si>
  <si>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</si>
  <si>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</si>
  <si>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</si>
  <si>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</si>
  <si>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</si>
  <si>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</si>
  <si>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</si>
  <si>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</si>
  <si>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</si>
  <si>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</si>
  <si>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</si>
  <si>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</si>
  <si>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</si>
  <si>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</si>
  <si>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</si>
  <si>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</si>
  <si>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</si>
  <si>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</si>
  <si>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</si>
  <si>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</si>
  <si>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</si>
  <si>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</si>
  <si>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</si>
  <si>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</si>
  <si>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</si>
  <si>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</si>
  <si>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</si>
  <si>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</si>
  <si>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</si>
  <si>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</si>
  <si>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</si>
  <si>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</si>
  <si>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</si>
  <si>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</si>
  <si>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</si>
  <si>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</si>
  <si>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</si>
  <si>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</si>
  <si>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</si>
  <si>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</si>
  <si>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</si>
  <si>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</si>
  <si>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</si>
  <si>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</si>
  <si>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</si>
  <si>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</si>
  <si>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</si>
  <si>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</si>
  <si>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</si>
  <si>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</si>
  <si>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</si>
  <si>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</si>
  <si>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</si>
  <si>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</si>
  <si>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</si>
  <si>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</si>
  <si>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</si>
  <si>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</si>
  <si>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</si>
  <si>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</si>
  <si>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</si>
  <si>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</si>
  <si>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</si>
  <si>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</si>
  <si>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</si>
  <si>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</si>
  <si>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</si>
  <si>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</si>
  <si>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</si>
  <si>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</si>
  <si>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</si>
  <si>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</si>
  <si>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</si>
  <si>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</si>
  <si>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</si>
  <si>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</si>
  <si>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</si>
  <si>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</si>
  <si>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</si>
  <si>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</si>
  <si>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</si>
  <si>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</si>
  <si>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</si>
  <si>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</si>
  <si>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</si>
  <si>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</si>
  <si>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</si>
  <si>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</si>
  <si>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</si>
  <si>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</si>
  <si>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</si>
  <si>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</si>
  <si>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</si>
  <si>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</si>
  <si>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</si>
  <si>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</si>
  <si>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</si>
  <si>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</si>
  <si>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</si>
  <si>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</si>
  <si>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</si>
  <si>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</si>
  <si>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</si>
  <si>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</si>
  <si>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</si>
  <si>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</si>
  <si>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</si>
  <si>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</si>
  <si>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</si>
  <si>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</si>
  <si>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</si>
  <si>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</si>
  <si>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</si>
  <si>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</si>
  <si>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</si>
  <si>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</si>
  <si>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</si>
  <si>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</si>
  <si>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</si>
  <si>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</si>
  <si>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</si>
  <si>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</si>
  <si>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</si>
  <si>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</si>
  <si>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</si>
  <si>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</si>
  <si>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</si>
  <si>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</si>
  <si>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</si>
  <si>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</si>
  <si>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</si>
  <si>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</si>
  <si>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</si>
  <si>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</si>
  <si>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</si>
  <si>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</si>
  <si>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</si>
  <si>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</si>
  <si>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</si>
  <si>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</si>
  <si>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</si>
  <si>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</si>
  <si>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</si>
  <si>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</si>
  <si>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</si>
  <si>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</si>
  <si>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</si>
  <si>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</si>
  <si>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</si>
  <si>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</si>
  <si>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</si>
  <si>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</si>
  <si>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</si>
  <si>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</si>
  <si>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</si>
  <si>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</si>
  <si>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</si>
  <si>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</si>
  <si>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</si>
  <si>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</si>
  <si>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</si>
  <si>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</si>
  <si>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</si>
  <si>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</si>
  <si>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</si>
  <si>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</si>
  <si>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</si>
  <si>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</si>
  <si>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</si>
  <si>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</si>
  <si>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</si>
  <si>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</si>
  <si>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</si>
  <si>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</si>
  <si>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</si>
  <si>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</si>
  <si>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</si>
  <si>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</si>
  <si>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</si>
  <si>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</si>
  <si>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</si>
  <si>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</si>
  <si>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</si>
  <si>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</si>
  <si>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</si>
  <si>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</si>
  <si>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</si>
  <si>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</si>
  <si>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</si>
  <si>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</si>
  <si>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</si>
  <si>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</si>
  <si>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</si>
  <si>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</si>
  <si>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</si>
  <si>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</si>
  <si>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</si>
  <si>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</si>
  <si>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</si>
  <si>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</si>
  <si>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</si>
  <si>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</si>
  <si>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</si>
  <si>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</si>
  <si>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</si>
  <si>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</si>
  <si>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</si>
  <si>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</si>
  <si>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</si>
  <si>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</si>
  <si>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</si>
  <si>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</si>
  <si>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</si>
  <si>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</si>
  <si>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</si>
  <si>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</si>
  <si>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</si>
  <si>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</si>
  <si>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</si>
  <si>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</si>
  <si>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</si>
  <si>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</si>
  <si>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</si>
  <si>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</si>
  <si>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</si>
  <si>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</si>
  <si>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</si>
  <si>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</si>
  <si>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</si>
  <si>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</si>
  <si>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</si>
  <si>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</si>
  <si>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</si>
  <si>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</si>
  <si>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</si>
  <si>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</si>
  <si>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</si>
  <si>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</si>
  <si>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</si>
  <si>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</si>
  <si>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</si>
  <si>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</si>
  <si>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</si>
  <si>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</si>
  <si>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</si>
  <si>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</si>
  <si>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</si>
  <si>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</si>
  <si>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</si>
  <si>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</si>
  <si>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</si>
  <si>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</si>
  <si>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</si>
  <si>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</si>
  <si>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</si>
  <si>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</si>
  <si>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</si>
  <si>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</si>
  <si>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</si>
  <si>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</si>
  <si>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</si>
  <si>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</si>
  <si>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</si>
  <si>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</si>
  <si>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</si>
  <si>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</si>
  <si>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</si>
  <si>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</si>
  <si>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</si>
  <si>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</si>
  <si>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</si>
  <si>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</si>
  <si>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</si>
  <si>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</si>
  <si>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</si>
  <si>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</si>
  <si>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</si>
  <si>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</si>
  <si>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</si>
  <si>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</si>
  <si>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</si>
  <si>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</si>
  <si>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</si>
  <si>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</si>
  <si>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</si>
  <si>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</si>
  <si>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</si>
  <si>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</si>
  <si>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</si>
  <si>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</si>
  <si>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</si>
  <si>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</si>
  <si>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</si>
  <si>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</si>
  <si>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</si>
  <si>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</si>
  <si>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</si>
  <si>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</si>
  <si>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</si>
  <si>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</si>
  <si>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</si>
  <si>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</si>
  <si>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</si>
  <si>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</si>
  <si>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</si>
  <si>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</si>
  <si>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</si>
  <si>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</si>
  <si>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</si>
  <si>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</si>
  <si>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</si>
  <si>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</si>
  <si>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</si>
  <si>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</si>
  <si>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</si>
  <si>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</si>
  <si>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</si>
  <si>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</si>
  <si>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</si>
  <si>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</si>
  <si>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</si>
  <si>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</si>
  <si>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</si>
  <si>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</si>
  <si>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</si>
  <si>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</si>
  <si>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</si>
  <si>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</si>
  <si>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</si>
  <si>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</si>
  <si>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</si>
  <si>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</si>
  <si>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</si>
  <si>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</si>
  <si>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</si>
  <si>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</si>
  <si>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</si>
  <si>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</si>
  <si>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</si>
  <si>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</si>
  <si>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</si>
  <si>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</si>
  <si>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</si>
  <si>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</si>
  <si>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</si>
  <si>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</si>
  <si>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</si>
  <si>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</si>
  <si>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</si>
  <si>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</si>
  <si>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</si>
  <si>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</si>
  <si>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</si>
  <si>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</si>
  <si>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</si>
  <si>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</si>
  <si>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</si>
  <si>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</si>
  <si>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</si>
  <si>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</si>
  <si>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</si>
  <si>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</si>
  <si>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</si>
  <si>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</si>
  <si>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</si>
  <si>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</si>
  <si>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</si>
  <si>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</si>
  <si>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</si>
  <si>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</si>
  <si>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</si>
  <si>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</si>
  <si>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</si>
  <si>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</si>
  <si>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</si>
  <si>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</si>
  <si>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</si>
  <si>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</si>
  <si>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</si>
  <si>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</si>
  <si>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</si>
  <si>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</si>
  <si>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</si>
  <si>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</si>
  <si>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</si>
  <si>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</si>
  <si>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</si>
  <si>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</si>
  <si>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</si>
  <si>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</si>
  <si>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</si>
  <si>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</si>
  <si>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</si>
  <si>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</si>
  <si>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</si>
  <si>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</si>
  <si>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</si>
  <si>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</si>
  <si>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</si>
  <si>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</si>
  <si>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</si>
  <si>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</si>
  <si>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</si>
  <si>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</si>
  <si>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</si>
  <si>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</si>
  <si>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</si>
  <si>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</si>
  <si>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</si>
  <si>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</si>
  <si>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</si>
  <si>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</si>
  <si>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</si>
  <si>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</si>
  <si>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</si>
  <si>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</si>
  <si>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</si>
  <si>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</si>
  <si>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</si>
  <si>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</si>
  <si>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</si>
  <si>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</si>
  <si>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</si>
  <si>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</si>
  <si>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</si>
  <si>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</si>
  <si>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</si>
  <si>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</si>
  <si>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</si>
  <si>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</si>
  <si>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</si>
  <si>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</si>
  <si>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</si>
  <si>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</si>
  <si>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</si>
  <si>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</si>
  <si>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</si>
  <si>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</si>
  <si>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</si>
  <si>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</si>
  <si>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</si>
  <si>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</si>
  <si>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</si>
  <si>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</si>
  <si>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</si>
  <si>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</si>
  <si>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</si>
  <si>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</si>
  <si>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</si>
  <si>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</si>
  <si>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</si>
  <si>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</si>
  <si>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</si>
  <si>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</si>
  <si>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</si>
  <si>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</si>
  <si>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</si>
  <si>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</si>
  <si>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</si>
  <si>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</si>
  <si>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</si>
  <si>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</si>
  <si>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</si>
  <si>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</si>
  <si>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</si>
  <si>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</si>
  <si>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</si>
  <si>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</si>
  <si>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</si>
  <si>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</si>
  <si>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</si>
  <si>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</si>
  <si>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</si>
  <si>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</si>
  <si>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</si>
  <si>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</si>
  <si>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</si>
  <si>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</si>
  <si>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</si>
  <si>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</si>
  <si>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</si>
  <si>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</si>
  <si>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</si>
  <si>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</si>
  <si>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</si>
  <si>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</si>
  <si>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</si>
  <si>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</si>
  <si>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</si>
  <si>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</si>
  <si>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</si>
  <si>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</si>
  <si>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</si>
  <si>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</si>
  <si>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</si>
  <si>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</si>
  <si>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</si>
  <si>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</si>
  <si>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</si>
  <si>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</si>
  <si>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</si>
  <si>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</si>
  <si>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</si>
  <si>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</si>
  <si>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</si>
  <si>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</si>
  <si>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</si>
  <si>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</si>
  <si>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</si>
  <si>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</si>
  <si>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</si>
  <si>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</si>
  <si>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</si>
  <si>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</si>
  <si>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</si>
  <si>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</si>
  <si>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</si>
  <si>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</si>
  <si>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</si>
  <si>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</si>
  <si>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</si>
  <si>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</si>
  <si>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</si>
  <si>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</si>
  <si>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</si>
  <si>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</si>
  <si>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</si>
  <si>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</si>
  <si>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</si>
  <si>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</si>
  <si>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</si>
  <si>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</si>
  <si>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</si>
  <si>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</si>
  <si>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</si>
  <si>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</si>
  <si>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</si>
  <si>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</si>
  <si>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</si>
  <si>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</si>
  <si>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</si>
  <si>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</si>
  <si>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</si>
  <si>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</si>
  <si>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</si>
  <si>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</si>
  <si>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</si>
  <si>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</si>
  <si>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</si>
  <si>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</si>
  <si>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</si>
  <si>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</si>
  <si>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</si>
  <si>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</si>
  <si>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</si>
  <si>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</si>
  <si>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</si>
  <si>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</si>
  <si>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</si>
  <si>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</si>
  <si>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</si>
  <si>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</si>
  <si>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</si>
  <si>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</si>
  <si>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</si>
  <si>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</si>
  <si>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</si>
  <si>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</si>
  <si>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</si>
  <si>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</si>
  <si>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</si>
  <si>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</si>
  <si>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</si>
  <si>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</si>
  <si>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</si>
  <si>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</si>
  <si>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</si>
  <si>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</si>
  <si>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</si>
  <si>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</si>
  <si>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</si>
  <si>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</si>
  <si>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</si>
  <si>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</si>
  <si>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</si>
  <si>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</si>
  <si>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</si>
  <si>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</si>
  <si>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</si>
  <si>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</si>
  <si>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</si>
  <si>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</si>
  <si>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</si>
  <si>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</si>
  <si>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</si>
  <si>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</si>
  <si>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</si>
  <si>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</si>
  <si>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</si>
  <si>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</si>
  <si>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</si>
  <si>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</si>
  <si>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</si>
  <si>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</si>
  <si>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</si>
  <si>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</si>
  <si>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</si>
  <si>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</si>
  <si>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</si>
  <si>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</si>
  <si>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</si>
  <si>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</si>
  <si>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</si>
  <si>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</si>
  <si>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</si>
  <si>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</si>
  <si>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</si>
  <si>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</si>
  <si>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</si>
  <si>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</si>
  <si>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</si>
  <si>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</si>
  <si>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</si>
  <si>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</si>
  <si>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</si>
  <si>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</si>
  <si>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</si>
  <si>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</si>
  <si>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</si>
  <si>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</si>
  <si>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</si>
  <si>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</si>
  <si>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</si>
  <si>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</si>
  <si>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</si>
  <si>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</si>
  <si>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</si>
  <si>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</si>
  <si>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</si>
  <si>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</si>
  <si>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</si>
  <si>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</si>
  <si>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</si>
  <si>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</si>
  <si>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</si>
  <si>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</si>
  <si>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</si>
  <si>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</si>
  <si>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</si>
  <si>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</si>
  <si>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</si>
  <si>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</si>
  <si>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</si>
  <si>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</si>
  <si>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</si>
  <si>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</si>
  <si>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</si>
  <si>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</si>
  <si>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</si>
  <si>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</si>
  <si>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</si>
  <si>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</si>
  <si>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</si>
  <si>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</si>
  <si>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</si>
  <si>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</si>
  <si>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</si>
  <si>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</si>
  <si>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</si>
  <si>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</si>
  <si>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</si>
  <si>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</si>
  <si>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</si>
  <si>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</si>
  <si>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</si>
  <si>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</si>
  <si>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</si>
  <si>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</si>
  <si>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</si>
  <si>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</si>
  <si>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</si>
  <si>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</si>
  <si>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</si>
  <si>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</si>
  <si>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</si>
  <si>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</si>
  <si>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</si>
  <si>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</si>
  <si>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</si>
  <si>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</si>
  <si>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</si>
  <si>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</si>
  <si>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</si>
  <si>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</si>
  <si>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</si>
  <si>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</si>
  <si>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</si>
  <si>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</si>
  <si>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</si>
  <si>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</si>
  <si>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</si>
  <si>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</si>
  <si>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</si>
  <si>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</si>
  <si>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</si>
  <si>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</si>
  <si>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</si>
  <si>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</si>
  <si>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</si>
  <si>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</si>
  <si>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</si>
  <si>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</si>
  <si>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</si>
  <si>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</si>
  <si>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</si>
  <si>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</si>
  <si>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</si>
  <si>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</si>
  <si>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</si>
  <si>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</si>
  <si>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</si>
  <si>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</si>
  <si>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</si>
  <si>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</si>
  <si>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</si>
  <si>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</si>
  <si>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</si>
  <si>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</si>
  <si>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</si>
  <si>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</si>
  <si>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</si>
  <si>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</si>
  <si>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</si>
  <si>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</si>
  <si>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</si>
  <si>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</si>
  <si>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</si>
  <si>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</si>
  <si>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</si>
  <si>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</si>
  <si>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</si>
  <si>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</si>
  <si>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</si>
  <si>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</si>
  <si>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</si>
  <si>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</si>
  <si>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</si>
  <si>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</si>
  <si>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</si>
  <si>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</si>
  <si>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</si>
  <si>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</si>
  <si>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</si>
  <si>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</si>
  <si>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</si>
  <si>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</si>
  <si>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</si>
  <si>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</si>
  <si>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</si>
  <si>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</si>
  <si>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</si>
  <si>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</si>
  <si>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</si>
  <si>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</si>
  <si>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</si>
  <si>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</si>
  <si>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</si>
  <si>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</si>
  <si>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</si>
  <si>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</si>
  <si>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</si>
  <si>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</si>
  <si>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</si>
  <si>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</si>
  <si>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</si>
  <si>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</si>
  <si>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</si>
  <si>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</si>
  <si>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</si>
  <si>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</si>
  <si>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</si>
  <si>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</si>
  <si>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</si>
  <si>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</si>
  <si>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</si>
  <si>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</si>
  <si>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</si>
  <si>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</si>
  <si>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</si>
  <si>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</si>
  <si>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</si>
  <si>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</si>
  <si>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</si>
  <si>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</si>
  <si>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</si>
  <si>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</si>
  <si>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</si>
  <si>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</si>
  <si>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</si>
  <si>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</si>
  <si>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</si>
  <si>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</si>
  <si>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</si>
  <si>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</si>
  <si>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</si>
  <si>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</si>
  <si>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</si>
  <si>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</si>
  <si>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</si>
  <si>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</si>
  <si>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</si>
  <si>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</si>
  <si>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</si>
  <si>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</si>
  <si>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</si>
  <si>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</si>
  <si>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</si>
  <si>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</si>
  <si>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</si>
  <si>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</si>
  <si>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</si>
  <si>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</si>
  <si>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</si>
  <si>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</si>
  <si>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</si>
  <si>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</si>
  <si>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</si>
  <si>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</si>
  <si>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</si>
  <si>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</si>
  <si>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</si>
  <si>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</si>
  <si>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</si>
  <si>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</si>
  <si>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</si>
  <si>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</si>
  <si>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</si>
  <si>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</si>
  <si>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</si>
  <si>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</si>
  <si>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</si>
  <si>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</si>
  <si>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</si>
  <si>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</si>
  <si>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</si>
  <si>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</si>
  <si>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</si>
  <si>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</si>
  <si>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</si>
  <si>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</si>
  <si>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</si>
  <si>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</si>
  <si>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</si>
  <si>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</si>
  <si>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</si>
  <si>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</si>
  <si>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</si>
  <si>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</si>
  <si>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</si>
  <si>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</si>
  <si>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</si>
  <si>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</si>
  <si>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</si>
  <si>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</si>
  <si>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</si>
  <si>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</si>
  <si>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</si>
  <si>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</si>
  <si>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</si>
  <si>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</si>
  <si>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</si>
  <si>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</si>
  <si>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</si>
  <si>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</si>
  <si>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</si>
  <si>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</si>
  <si>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</si>
  <si>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</si>
  <si>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</si>
  <si>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</si>
  <si>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</si>
  <si>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</si>
  <si>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</si>
  <si>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</si>
  <si>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</si>
  <si>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</si>
  <si>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</si>
  <si>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</si>
  <si>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</si>
  <si>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</si>
  <si>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</si>
  <si>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</si>
  <si>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</si>
  <si>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</si>
  <si>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</si>
  <si>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</si>
  <si>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</si>
  <si>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</si>
  <si>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</si>
  <si>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</si>
  <si>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</si>
  <si>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</si>
  <si>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</si>
  <si>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</si>
  <si>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</si>
  <si>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</si>
  <si>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</si>
  <si>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</si>
  <si>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</si>
  <si>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</si>
  <si>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</si>
  <si>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</si>
  <si>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</si>
  <si>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</si>
  <si>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</si>
  <si>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</si>
  <si>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</si>
  <si>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</si>
  <si>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</si>
  <si>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</si>
  <si>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</si>
  <si>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</si>
  <si>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</si>
  <si>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</si>
  <si>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</si>
  <si>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</si>
  <si>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</si>
  <si>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</si>
  <si>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</si>
  <si>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</si>
  <si>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</si>
  <si>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</si>
  <si>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</si>
  <si>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</si>
  <si>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</si>
  <si>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</si>
  <si>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</si>
  <si>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</si>
  <si>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</si>
  <si>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</si>
  <si>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</si>
  <si>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</si>
  <si>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</si>
  <si>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</si>
  <si>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</si>
  <si>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</si>
  <si>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</si>
  <si>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</si>
  <si>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</si>
  <si>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</si>
  <si>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</si>
  <si>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</si>
  <si>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</si>
  <si>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</si>
  <si>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</si>
  <si>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</si>
  <si>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</si>
  <si>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</si>
  <si>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</si>
  <si>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</si>
  <si>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</si>
  <si>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</si>
  <si>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</si>
  <si>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</si>
  <si>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</si>
  <si>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</si>
  <si>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</si>
  <si>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</si>
  <si>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</si>
  <si>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</si>
  <si>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</si>
  <si>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</si>
  <si>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</si>
  <si>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</si>
  <si>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</si>
  <si>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</si>
  <si>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</si>
  <si>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</si>
  <si>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</si>
  <si>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</si>
  <si>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</si>
  <si>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</si>
  <si>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</si>
  <si>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</si>
  <si>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</si>
  <si>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</si>
  <si>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</si>
  <si>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</si>
  <si>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</si>
  <si>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</si>
  <si>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</si>
  <si>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</si>
  <si>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</si>
  <si>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</si>
  <si>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</si>
  <si>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</si>
  <si>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</si>
  <si>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</si>
  <si>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</si>
  <si>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</si>
  <si>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</si>
  <si>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</si>
  <si>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</si>
  <si>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</si>
  <si>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</si>
  <si>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</si>
  <si>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</si>
  <si>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</si>
  <si>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</si>
  <si>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</si>
  <si>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</si>
  <si>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</si>
  <si>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</si>
  <si>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</si>
  <si>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</si>
  <si>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</si>
  <si>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</si>
  <si>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</si>
  <si>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</si>
  <si>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</si>
  <si>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</si>
  <si>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</si>
  <si>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</si>
  <si>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</si>
  <si>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</si>
  <si>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</si>
  <si>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</si>
  <si>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</si>
  <si>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</si>
  <si>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</si>
  <si>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</si>
  <si>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</si>
  <si>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</si>
  <si>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</si>
  <si>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</si>
  <si>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</si>
  <si>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</si>
  <si>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</si>
  <si>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</si>
  <si>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</si>
  <si>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</si>
  <si>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</si>
  <si>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</si>
  <si>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</si>
  <si>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</si>
  <si>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</si>
  <si>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</si>
  <si>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</si>
  <si>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</si>
  <si>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</si>
  <si>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</si>
  <si>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</si>
  <si>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</si>
  <si>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</si>
  <si>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</si>
  <si>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</si>
  <si>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</si>
  <si>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</si>
  <si>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</si>
  <si>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</si>
  <si>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</si>
  <si>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</si>
  <si>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</si>
  <si>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</si>
  <si>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</si>
  <si>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</si>
  <si>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</si>
  <si>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</si>
  <si>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</si>
  <si>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</si>
  <si>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</si>
  <si>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</si>
  <si>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</si>
  <si>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</si>
  <si>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</si>
  <si>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</si>
  <si>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</si>
  <si>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</si>
  <si>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</si>
  <si>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</si>
  <si>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</si>
  <si>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</si>
  <si>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</si>
  <si>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</si>
  <si>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</si>
  <si>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</si>
  <si>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</si>
  <si>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</si>
  <si>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</si>
  <si>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</si>
  <si>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</si>
  <si>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</si>
  <si>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</si>
  <si>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</si>
  <si>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</si>
  <si>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</si>
  <si>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</si>
  <si>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</si>
  <si>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</si>
  <si>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</si>
  <si>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</si>
  <si>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</si>
  <si>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</si>
  <si>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</si>
  <si>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</si>
  <si>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</si>
  <si>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</si>
  <si>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</si>
  <si>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</si>
  <si>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</si>
  <si>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</si>
  <si>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</si>
  <si>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</si>
  <si>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</si>
  <si>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</si>
  <si>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</si>
  <si>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</si>
  <si>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</si>
  <si>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</si>
  <si>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</si>
  <si>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</si>
  <si>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</si>
  <si>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</si>
  <si>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</si>
  <si>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</si>
  <si>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</si>
  <si>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</si>
  <si>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</si>
  <si>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</si>
  <si>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</si>
  <si>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</si>
  <si>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</si>
  <si>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</si>
  <si>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</si>
  <si>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</si>
  <si>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</si>
  <si>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</si>
  <si>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</si>
  <si>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</si>
  <si>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</si>
  <si>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</si>
  <si>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</si>
  <si>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</si>
  <si>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</si>
  <si>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</si>
  <si>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</si>
  <si>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</si>
  <si>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</si>
  <si>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</si>
  <si>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</si>
  <si>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</si>
  <si>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</si>
  <si>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</si>
  <si>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</si>
  <si>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</si>
  <si>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</si>
  <si>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</si>
  <si>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</si>
  <si>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</si>
  <si>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</si>
  <si>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</si>
  <si>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</si>
  <si>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</si>
  <si>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</si>
  <si>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</si>
  <si>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</si>
  <si>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</si>
  <si>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</si>
  <si>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</si>
  <si>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</si>
  <si>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</si>
  <si>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</si>
  <si>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</si>
  <si>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</si>
  <si>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</si>
  <si>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</si>
  <si>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</si>
  <si>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</si>
  <si>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</si>
  <si>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</si>
  <si>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</si>
  <si>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</si>
  <si>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</si>
  <si>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</si>
  <si>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</si>
  <si>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</si>
  <si>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</si>
  <si>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</si>
  <si>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</si>
  <si>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</si>
  <si>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</si>
  <si>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</si>
  <si>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</si>
  <si>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</si>
  <si>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</si>
  <si>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</si>
  <si>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</si>
  <si>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</si>
  <si>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</si>
  <si>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</si>
  <si>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</si>
  <si>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</si>
  <si>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</si>
  <si>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</si>
  <si>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</si>
  <si>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</si>
  <si>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</si>
  <si>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</si>
  <si>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</si>
  <si>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</si>
  <si>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</si>
  <si>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</si>
  <si>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</si>
  <si>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</si>
  <si>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</si>
  <si>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</si>
  <si>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</si>
  <si>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</si>
  <si>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</si>
  <si>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</si>
  <si>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</si>
  <si>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</si>
  <si>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</si>
  <si>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</si>
  <si>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</si>
  <si>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</si>
  <si>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</si>
  <si>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</si>
  <si>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</si>
  <si>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</si>
  <si>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</si>
  <si>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</si>
  <si>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</si>
  <si>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</si>
  <si>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</si>
  <si>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</si>
  <si>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</si>
  <si>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</si>
  <si>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</si>
  <si>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</si>
  <si>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</si>
  <si>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</si>
  <si>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</si>
  <si>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</si>
  <si>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</si>
  <si>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</si>
  <si>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</si>
  <si>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</si>
  <si>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</si>
  <si>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</si>
  <si>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</si>
  <si>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</si>
  <si>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</si>
  <si>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</si>
  <si>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</si>
  <si>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</si>
  <si>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</si>
  <si>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</si>
  <si>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</si>
  <si>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</si>
  <si>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</si>
  <si>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</si>
  <si>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</si>
  <si>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</si>
  <si>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</si>
  <si>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</si>
  <si>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</si>
  <si>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</si>
  <si>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</si>
  <si>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</si>
  <si>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</si>
  <si>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</si>
  <si>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</si>
  <si>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</si>
  <si>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</si>
  <si>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</si>
  <si>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</si>
  <si>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</si>
  <si>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</si>
  <si>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</si>
  <si>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</si>
  <si>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</si>
  <si>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</si>
  <si>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</si>
  <si>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</si>
  <si>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</si>
  <si>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</si>
  <si>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</si>
  <si>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</si>
  <si>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</si>
  <si>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</si>
  <si>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</si>
  <si>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</si>
  <si>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</si>
  <si>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</si>
  <si>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</si>
  <si>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</si>
  <si>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</si>
  <si>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</si>
  <si>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</si>
  <si>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</si>
  <si>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</si>
  <si>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</si>
  <si>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</si>
  <si>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</si>
  <si>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</si>
  <si>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</si>
  <si>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</si>
  <si>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</si>
  <si>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</si>
  <si>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</si>
  <si>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</si>
  <si>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</si>
  <si>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</si>
  <si>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</si>
  <si>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</si>
  <si>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</si>
  <si>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</si>
  <si>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</si>
  <si>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</si>
  <si>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</si>
  <si>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</si>
  <si>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</si>
  <si>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</si>
  <si>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</si>
  <si>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</si>
  <si>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</si>
  <si>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</si>
  <si>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</si>
  <si>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</si>
  <si>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</si>
  <si>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</si>
  <si>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</si>
  <si>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</si>
  <si>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</si>
  <si>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</si>
  <si>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</si>
  <si>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</si>
  <si>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</si>
  <si>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</si>
  <si>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</si>
  <si>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</si>
  <si>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</si>
  <si>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</si>
  <si>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</si>
  <si>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</si>
  <si>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</si>
  <si>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</si>
  <si>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</si>
  <si>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</si>
  <si>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</si>
  <si>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</si>
  <si>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</si>
  <si>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</si>
  <si>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</si>
  <si>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</si>
  <si>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</si>
  <si>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</si>
  <si>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</si>
  <si>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</si>
  <si>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</si>
  <si>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</si>
  <si>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</si>
  <si>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</si>
  <si>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</si>
  <si>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</si>
  <si>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</si>
  <si>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</si>
  <si>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</si>
  <si>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</si>
  <si>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</si>
  <si>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</si>
  <si>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</si>
  <si>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</si>
  <si>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</si>
  <si>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</si>
  <si>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</si>
  <si>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</si>
  <si>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</si>
  <si>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</si>
  <si>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</si>
  <si>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</si>
  <si>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</si>
  <si>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</si>
  <si>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</si>
  <si>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</si>
  <si>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</si>
  <si>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</si>
  <si>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</si>
  <si>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</si>
  <si>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</si>
  <si>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</si>
  <si>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</si>
  <si>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</si>
  <si>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</si>
  <si>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</si>
  <si>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</si>
  <si>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</si>
  <si>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</si>
  <si>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</si>
  <si>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</si>
  <si>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</si>
  <si>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</si>
  <si>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</si>
  <si>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</si>
  <si>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</si>
  <si>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</si>
  <si>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</si>
  <si>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</si>
  <si>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</si>
  <si>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</si>
  <si>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</si>
  <si>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</si>
  <si>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</si>
  <si>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</si>
  <si>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</si>
  <si>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</si>
  <si>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</si>
  <si>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</si>
  <si>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</si>
  <si>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</si>
  <si>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</si>
  <si>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</si>
  <si>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</si>
  <si>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</si>
  <si>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</si>
  <si>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</si>
  <si>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</si>
  <si>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</si>
  <si>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</si>
  <si>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</si>
  <si>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</si>
  <si>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</si>
  <si>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</si>
  <si>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</si>
  <si>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</si>
  <si>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</si>
  <si>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</si>
  <si>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</si>
  <si>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</si>
  <si>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</si>
  <si>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</si>
  <si>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</si>
  <si>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</si>
  <si>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</si>
  <si>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</si>
  <si>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</si>
  <si>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</si>
  <si>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</si>
  <si>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</si>
  <si>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</si>
  <si>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</si>
  <si>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</si>
  <si>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</si>
  <si>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</si>
  <si>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</si>
  <si>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</si>
  <si>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</si>
  <si>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</si>
  <si>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</si>
  <si>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</si>
  <si>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</si>
  <si>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</si>
  <si>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</si>
  <si>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</si>
  <si>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</si>
  <si>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</si>
  <si>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</si>
  <si>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</si>
  <si>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</si>
  <si>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</si>
  <si>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</si>
  <si>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</si>
  <si>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</si>
  <si>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</si>
  <si>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</si>
  <si>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</si>
  <si>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</si>
  <si>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</si>
  <si>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</si>
  <si>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</si>
  <si>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</si>
  <si>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</si>
  <si>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</si>
  <si>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</si>
  <si>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</si>
  <si>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</si>
  <si>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</si>
  <si>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</si>
  <si>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</si>
  <si>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</si>
  <si>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</si>
  <si>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</si>
  <si>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</si>
  <si>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</si>
  <si>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</si>
  <si>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</si>
  <si>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</si>
  <si>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</si>
  <si>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</si>
  <si>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</si>
  <si>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</si>
  <si>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</si>
  <si>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</si>
  <si>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</si>
  <si>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</si>
  <si>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</si>
  <si>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</si>
  <si>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</si>
  <si>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</si>
  <si>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</si>
  <si>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</si>
  <si>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</si>
  <si>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</si>
  <si>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</si>
  <si>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</si>
  <si>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</si>
  <si>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</si>
  <si>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</si>
  <si>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</si>
  <si>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</si>
  <si>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</si>
  <si>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</si>
  <si>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</si>
  <si>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</si>
  <si>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</si>
  <si>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</si>
  <si>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</si>
  <si>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</si>
  <si>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</si>
  <si>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</si>
  <si>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</si>
  <si>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</si>
  <si>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</si>
  <si>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</si>
  <si>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</si>
  <si>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</si>
  <si>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</si>
  <si>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</si>
  <si>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</si>
  <si>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</si>
  <si>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</si>
  <si>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</si>
  <si>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</si>
  <si>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</si>
  <si>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</si>
  <si>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</si>
  <si>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</si>
  <si>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</si>
  <si>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</si>
  <si>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</si>
  <si>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</si>
  <si>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</si>
  <si>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</si>
  <si>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</si>
  <si>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</si>
  <si>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</si>
  <si>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</si>
  <si>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</si>
  <si>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</si>
  <si>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</si>
  <si>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</si>
  <si>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</si>
  <si>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</si>
  <si>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</si>
  <si>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</si>
  <si>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</si>
  <si>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</si>
  <si>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</si>
  <si>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</si>
  <si>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</si>
  <si>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</si>
  <si>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</si>
  <si>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</si>
  <si>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</si>
  <si>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</si>
  <si>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</si>
  <si>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</si>
  <si>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</si>
  <si>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</si>
  <si>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</si>
  <si>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</si>
  <si>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</si>
  <si>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</si>
  <si>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</si>
  <si>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</si>
  <si>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</si>
  <si>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</si>
  <si>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</si>
  <si>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</si>
  <si>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</si>
  <si>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</si>
  <si>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</si>
  <si>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</si>
  <si>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</si>
  <si>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</si>
  <si>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</si>
  <si>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</si>
  <si>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</si>
  <si>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</si>
  <si>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</si>
  <si>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</si>
  <si>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</si>
  <si>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</si>
  <si>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</si>
  <si>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</si>
  <si>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</si>
  <si>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</si>
  <si>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</si>
  <si>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</si>
  <si>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</si>
  <si>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</si>
  <si>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</si>
  <si>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</si>
  <si>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</si>
  <si>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</si>
  <si>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</si>
  <si>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</si>
  <si>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</si>
  <si>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</si>
  <si>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</si>
  <si>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</si>
  <si>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</si>
  <si>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</si>
  <si>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</si>
  <si>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</si>
  <si>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</si>
  <si>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</si>
  <si>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</si>
  <si>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</si>
  <si>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</si>
  <si>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</si>
  <si>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</si>
  <si>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</si>
  <si>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</si>
  <si>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</si>
  <si>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</si>
  <si>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</si>
  <si>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</si>
  <si>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</si>
  <si>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</si>
  <si>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</si>
  <si>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</si>
  <si>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</si>
  <si>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</si>
  <si>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</si>
  <si>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</si>
  <si>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</si>
  <si>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</si>
  <si>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</si>
  <si>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</si>
  <si>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</si>
  <si>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</si>
  <si>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</si>
  <si>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</si>
  <si>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</si>
  <si>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</si>
  <si>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</si>
  <si>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</si>
  <si>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</si>
  <si>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</si>
  <si>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</si>
  <si>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</si>
  <si>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</si>
  <si>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</si>
  <si>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</si>
  <si>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</si>
  <si>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</si>
  <si>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</si>
  <si>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</si>
  <si>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</si>
  <si>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</si>
  <si>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</si>
  <si>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</si>
  <si>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</si>
  <si>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</si>
  <si>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</si>
  <si>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</si>
  <si>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</si>
  <si>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</si>
  <si>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</si>
  <si>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</si>
  <si>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</si>
  <si>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</si>
  <si>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</si>
  <si>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</si>
  <si>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</si>
  <si>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</si>
  <si>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</si>
  <si>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</si>
  <si>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</si>
  <si>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</si>
  <si>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</si>
  <si>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</si>
  <si>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</si>
  <si>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</si>
  <si>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</si>
  <si>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</si>
  <si>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</si>
  <si>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</si>
  <si>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</si>
  <si>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</si>
  <si>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</si>
  <si>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</si>
  <si>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</si>
  <si>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</si>
  <si>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</si>
  <si>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</si>
  <si>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</si>
  <si>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</si>
  <si>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</si>
  <si>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</si>
  <si>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</si>
  <si>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</si>
  <si>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</si>
  <si>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</si>
  <si>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</si>
  <si>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</si>
  <si>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</si>
  <si>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</si>
  <si>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</si>
  <si>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</si>
  <si>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</si>
  <si>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</si>
  <si>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</si>
  <si>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</si>
  <si>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</si>
  <si>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</si>
  <si>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</si>
  <si>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</si>
  <si>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</si>
  <si>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</si>
  <si>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</si>
  <si>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</si>
  <si>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</si>
  <si>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</si>
  <si>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</si>
  <si>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</si>
  <si>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</si>
  <si>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</si>
  <si>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</si>
  <si>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</si>
  <si>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</si>
  <si>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</si>
  <si>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</si>
  <si>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</si>
  <si>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</si>
  <si>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</si>
  <si>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</si>
  <si>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</si>
  <si>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</si>
  <si>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</si>
  <si>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</si>
  <si>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</si>
  <si>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</si>
  <si>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</si>
  <si>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</si>
  <si>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</si>
  <si>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</si>
  <si>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</si>
  <si>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</si>
  <si>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</si>
  <si>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</si>
  <si>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</si>
  <si>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</si>
  <si>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</si>
  <si>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</si>
  <si>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</si>
  <si>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</si>
  <si>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</si>
  <si>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</si>
  <si>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</si>
  <si>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</si>
  <si>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</si>
  <si>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</si>
  <si>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</si>
  <si>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</si>
  <si>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</si>
  <si>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</si>
  <si>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</si>
  <si>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</si>
  <si>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</si>
  <si>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</si>
  <si>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</si>
  <si>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</si>
  <si>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</si>
  <si>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</si>
  <si>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</si>
  <si>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</si>
  <si>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</si>
  <si>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</si>
  <si>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</si>
  <si>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</si>
  <si>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</si>
  <si>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</si>
  <si>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</si>
  <si>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</si>
  <si>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</si>
  <si>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</si>
  <si>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</si>
  <si>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</si>
  <si>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</si>
  <si>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</si>
  <si>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</si>
  <si>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</si>
  <si>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</si>
  <si>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</si>
  <si>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</si>
  <si>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</si>
  <si>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</si>
  <si>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</si>
  <si>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</si>
  <si>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</si>
  <si>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</si>
  <si>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</si>
  <si>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</si>
  <si>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</si>
  <si>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</si>
  <si>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</si>
  <si>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</si>
  <si>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</si>
  <si>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</si>
  <si>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</si>
  <si>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</si>
  <si>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</si>
  <si>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</si>
  <si>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</si>
  <si>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</si>
  <si>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</si>
  <si>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</si>
  <si>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</si>
  <si>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</si>
  <si>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</si>
  <si>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</si>
  <si>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</si>
  <si>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</si>
  <si>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</si>
  <si>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</si>
  <si>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</si>
  <si>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</si>
  <si>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</si>
  <si>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</si>
  <si>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</si>
  <si>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</si>
  <si>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</si>
  <si>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</si>
  <si>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</si>
  <si>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</si>
  <si>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</si>
  <si>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</si>
  <si>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</si>
  <si>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</si>
  <si>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</si>
  <si>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</si>
  <si>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</si>
  <si>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</si>
  <si>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</si>
  <si>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</si>
  <si>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</si>
  <si>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</si>
  <si>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</si>
  <si>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</si>
  <si>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</si>
  <si>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</si>
  <si>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</si>
  <si>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</si>
  <si>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</si>
  <si>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</si>
  <si>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</si>
  <si>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</si>
  <si>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</si>
  <si>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</si>
  <si>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</si>
  <si>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</si>
  <si>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</si>
  <si>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</si>
  <si>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</si>
  <si>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</si>
  <si>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</si>
  <si>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</si>
  <si>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</si>
  <si>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</si>
  <si>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</si>
  <si>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</si>
  <si>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</si>
  <si>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</si>
  <si>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</si>
  <si>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</si>
  <si>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</si>
  <si>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</si>
  <si>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</si>
  <si>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</si>
  <si>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</si>
  <si>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</si>
  <si>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</si>
  <si>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</si>
  <si>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</si>
  <si>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</si>
  <si>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</si>
  <si>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</si>
  <si>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</si>
  <si>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</si>
  <si>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</si>
  <si>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</si>
  <si>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</si>
  <si>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</si>
  <si>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</si>
  <si>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</si>
  <si>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</si>
  <si>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</si>
  <si>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</si>
  <si>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</si>
  <si>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</si>
  <si>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</si>
  <si>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</si>
  <si>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</si>
  <si>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</si>
  <si>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</si>
  <si>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</si>
  <si>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</si>
  <si>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</si>
  <si>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</si>
  <si>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</si>
  <si>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</si>
  <si>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</si>
  <si>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</si>
  <si>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</si>
  <si>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</si>
  <si>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</si>
  <si>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</si>
  <si>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</si>
  <si>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</si>
  <si>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</si>
  <si>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</si>
  <si>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</si>
  <si>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</si>
  <si>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</si>
  <si>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</si>
  <si>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</si>
  <si>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</si>
  <si>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</si>
  <si>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</si>
  <si>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</si>
  <si>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</si>
  <si>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</si>
  <si>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</si>
  <si>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</si>
  <si>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</si>
  <si>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</si>
  <si>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</si>
  <si>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</si>
  <si>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</si>
  <si>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</si>
  <si>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</si>
  <si>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</si>
  <si>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</si>
  <si>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</si>
  <si>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</si>
  <si>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</si>
  <si>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</si>
  <si>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</si>
  <si>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</si>
  <si>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</si>
  <si>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</si>
  <si>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</si>
  <si>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</si>
  <si>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</si>
  <si>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</si>
  <si>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</si>
  <si>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</si>
  <si>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</si>
  <si>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</si>
  <si>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</si>
  <si>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</si>
  <si>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</si>
  <si>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</si>
  <si>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</si>
  <si>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</si>
  <si>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</si>
  <si>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</si>
  <si>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</si>
  <si>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</si>
  <si>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</si>
  <si>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</si>
  <si>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</si>
  <si>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</si>
  <si>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</si>
  <si>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</si>
  <si>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</si>
  <si>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</si>
  <si>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</si>
  <si>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</si>
  <si>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</si>
  <si>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</si>
  <si>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</si>
  <si>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</si>
  <si>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</si>
  <si>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</si>
  <si>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</si>
  <si>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</si>
  <si>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</si>
  <si>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</si>
  <si>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</si>
  <si>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</si>
  <si>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</si>
  <si>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</si>
  <si>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</si>
  <si>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</si>
  <si>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</si>
  <si>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</si>
  <si>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</si>
  <si>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</si>
  <si>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</si>
  <si>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</si>
  <si>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</si>
  <si>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</si>
  <si>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</si>
  <si>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</si>
  <si>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</si>
  <si>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</si>
  <si>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</si>
  <si>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</si>
  <si>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</si>
  <si>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</si>
  <si>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</si>
  <si>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</si>
  <si>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</si>
  <si>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</si>
  <si>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</si>
  <si>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</si>
  <si>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</si>
  <si>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</si>
  <si>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</si>
  <si>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</si>
  <si>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</si>
  <si>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</si>
  <si>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</si>
  <si>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</si>
  <si>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</si>
  <si>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</si>
  <si>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</si>
  <si>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</si>
  <si>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</si>
  <si>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</si>
  <si>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</si>
  <si>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</si>
  <si>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</si>
  <si>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</si>
  <si>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</si>
  <si>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</si>
  <si>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</si>
  <si>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</si>
  <si>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</si>
  <si>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</si>
  <si>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</si>
  <si>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</si>
  <si>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</si>
  <si>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</si>
  <si>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</si>
  <si>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</si>
  <si>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</si>
  <si>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</si>
  <si>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</si>
  <si>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</si>
  <si>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</si>
  <si>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</si>
  <si>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</si>
  <si>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</si>
  <si>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</si>
  <si>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</si>
  <si>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</si>
  <si>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</si>
  <si>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</si>
  <si>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</si>
  <si>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</si>
  <si>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</si>
  <si>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</si>
  <si>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</si>
  <si>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</si>
  <si>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</si>
  <si>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</si>
  <si>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</si>
  <si>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</si>
  <si>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</si>
  <si>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</si>
  <si>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</si>
  <si>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</si>
  <si>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</si>
  <si>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</si>
  <si>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</si>
  <si>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</si>
  <si>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</si>
  <si>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</si>
  <si>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</si>
  <si>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</si>
  <si>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</si>
  <si>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</si>
  <si>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</si>
  <si>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</si>
  <si>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</si>
  <si>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</si>
  <si>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</si>
  <si>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</si>
  <si>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</si>
  <si>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</si>
  <si>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</si>
  <si>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</si>
  <si>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</si>
  <si>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</si>
  <si>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</si>
  <si>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</si>
  <si>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</si>
  <si>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</si>
  <si>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</si>
  <si>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</si>
  <si>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</si>
  <si>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</si>
  <si>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</si>
  <si>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</si>
  <si>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</si>
  <si>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</si>
  <si>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</si>
  <si>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</si>
  <si>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</si>
  <si>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</si>
  <si>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</si>
  <si>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</si>
  <si>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</si>
  <si>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</si>
  <si>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</si>
  <si>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</si>
  <si>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</si>
  <si>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</si>
  <si>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</si>
  <si>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</si>
  <si>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</si>
  <si>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</si>
  <si>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</si>
  <si>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</si>
  <si>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</si>
  <si>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</si>
  <si>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</si>
  <si>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</si>
  <si>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</si>
  <si>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</si>
  <si>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</si>
  <si>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</si>
  <si>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</si>
  <si>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</si>
  <si>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</si>
  <si>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</si>
  <si>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</si>
  <si>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</si>
  <si>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</si>
  <si>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</si>
  <si>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</si>
  <si>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</si>
  <si>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</si>
  <si>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</si>
  <si>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</si>
  <si>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</si>
  <si>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</si>
  <si>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</si>
  <si>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</si>
  <si>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</si>
  <si>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</si>
  <si>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</si>
  <si>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</si>
  <si>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</si>
  <si>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</si>
  <si>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</si>
  <si>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</si>
  <si>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</si>
  <si>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</si>
  <si>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</si>
  <si>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</si>
  <si>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</si>
  <si>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</si>
  <si>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</si>
  <si>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</si>
  <si>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</si>
  <si>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</si>
  <si>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</si>
  <si>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</si>
  <si>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</si>
  <si>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</si>
  <si>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</si>
  <si>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</si>
  <si>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</si>
  <si>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</si>
  <si>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</si>
  <si>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</si>
  <si>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</si>
  <si>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</si>
  <si>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</si>
  <si>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</si>
  <si>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</si>
  <si>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</si>
  <si>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</si>
  <si>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</si>
  <si>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</si>
  <si>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</si>
  <si>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</si>
  <si>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</si>
  <si>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</si>
  <si>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</si>
  <si>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</si>
  <si>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</si>
  <si>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</si>
  <si>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</si>
  <si>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</si>
  <si>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</si>
  <si>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</si>
  <si>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</si>
  <si>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</si>
  <si>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</si>
  <si>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</si>
  <si>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</si>
  <si>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</si>
  <si>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</si>
  <si>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</si>
  <si>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</si>
  <si>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</si>
  <si>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</si>
  <si>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</si>
  <si>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</si>
  <si>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</si>
  <si>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</si>
  <si>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</si>
  <si>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</si>
  <si>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</si>
  <si>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</si>
  <si>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</si>
  <si>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</si>
  <si>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</si>
  <si>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</si>
  <si>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</si>
  <si>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</si>
  <si>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</si>
  <si>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</si>
  <si>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</si>
  <si>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</si>
  <si>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</si>
  <si>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</si>
  <si>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</si>
  <si>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</si>
  <si>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</si>
  <si>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</si>
  <si>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</si>
  <si>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</si>
  <si>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</si>
  <si>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</si>
  <si>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</si>
  <si>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</si>
  <si>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</si>
  <si>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</si>
  <si>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</si>
  <si>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</si>
  <si>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</si>
  <si>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</si>
  <si>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</si>
  <si>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</si>
  <si>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</si>
  <si>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</si>
  <si>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</si>
  <si>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</si>
  <si>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</si>
  <si>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</si>
  <si>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</si>
  <si>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</si>
  <si>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</si>
  <si>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</si>
  <si>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</si>
  <si>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</si>
  <si>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</si>
  <si>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</si>
  <si>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</si>
  <si>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</si>
  <si>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</si>
  <si>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</si>
  <si>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</si>
  <si>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</si>
  <si>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</si>
  <si>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</si>
  <si>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</si>
  <si>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</si>
  <si>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</si>
  <si>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</si>
  <si>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</si>
  <si>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</si>
  <si>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</si>
  <si>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</si>
  <si>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</si>
  <si>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</si>
  <si>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</si>
  <si>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</si>
  <si>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</si>
  <si>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</si>
  <si>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</si>
  <si>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</si>
  <si>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</si>
  <si>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</si>
  <si>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</si>
  <si>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</si>
  <si>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</si>
  <si>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</si>
  <si>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</si>
  <si>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</si>
  <si>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</si>
  <si>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</si>
  <si>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</si>
  <si>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</si>
  <si>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</si>
  <si>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</si>
  <si>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</si>
  <si>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</si>
  <si>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</si>
  <si>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</si>
  <si>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</si>
  <si>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</si>
  <si>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</si>
  <si>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</si>
  <si>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</si>
  <si>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</si>
  <si>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</si>
  <si>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</si>
  <si>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</si>
  <si>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</si>
  <si>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</si>
  <si>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</si>
  <si>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</si>
  <si>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</si>
  <si>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</si>
  <si>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</si>
  <si>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</si>
  <si>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</si>
  <si>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</si>
  <si>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</si>
  <si>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</si>
  <si>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</si>
  <si>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</si>
  <si>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</si>
  <si>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</si>
  <si>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</si>
  <si>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</si>
  <si>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</si>
  <si>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</si>
  <si>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</si>
  <si>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</si>
  <si>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</si>
  <si>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</si>
  <si>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</si>
  <si>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</si>
  <si>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</si>
  <si>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</si>
  <si>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</si>
  <si>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</si>
  <si>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</si>
  <si>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</si>
  <si>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</si>
  <si>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</si>
  <si>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</si>
  <si>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</si>
  <si>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</si>
  <si>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</si>
  <si>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</si>
  <si>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</si>
  <si>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</si>
  <si>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</si>
  <si>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</si>
  <si>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</si>
  <si>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</si>
  <si>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</si>
  <si>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</si>
  <si>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</si>
  <si>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</si>
  <si>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</si>
  <si>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</si>
  <si>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</si>
  <si>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</si>
  <si>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</si>
  <si>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</si>
  <si>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</si>
  <si>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</si>
  <si>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</si>
  <si>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</si>
  <si>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</si>
  <si>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</si>
  <si>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</si>
  <si>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</si>
  <si>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</si>
  <si>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</si>
  <si>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</si>
  <si>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</si>
  <si>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</si>
  <si>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</si>
  <si>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</si>
  <si>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</si>
  <si>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</si>
  <si>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</si>
  <si>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</si>
  <si>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</si>
  <si>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</si>
  <si>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</si>
  <si>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</si>
  <si>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</si>
  <si>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</si>
  <si>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</si>
  <si>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</si>
  <si>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</si>
  <si>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</si>
  <si>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</si>
  <si>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</si>
  <si>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</si>
  <si>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</si>
  <si>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</si>
  <si>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</si>
  <si>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</si>
  <si>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</si>
  <si>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</si>
  <si>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</si>
  <si>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</si>
  <si>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</si>
  <si>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</si>
  <si>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</si>
  <si>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</si>
  <si>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</si>
  <si>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</si>
  <si>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</si>
  <si>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</si>
  <si>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</si>
  <si>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</si>
  <si>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</si>
  <si>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</si>
  <si>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</si>
  <si>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</si>
  <si>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</si>
  <si>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</si>
  <si>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</si>
  <si>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</si>
  <si>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</si>
  <si>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</si>
  <si>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</si>
  <si>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</si>
  <si>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</si>
  <si>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</si>
  <si>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</si>
  <si>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</si>
  <si>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</si>
  <si>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</si>
  <si>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</si>
  <si>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</si>
  <si>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</si>
  <si>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</si>
  <si>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</si>
  <si>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</si>
  <si>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</si>
  <si>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</si>
  <si>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</si>
  <si>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</si>
  <si>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</si>
  <si>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</si>
  <si>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</si>
  <si>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</si>
  <si>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</si>
  <si>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</si>
  <si>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</si>
  <si>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</si>
  <si>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</si>
  <si>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</si>
  <si>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</si>
  <si>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</si>
  <si>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</si>
  <si>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</si>
  <si>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</si>
  <si>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</si>
  <si>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</si>
  <si>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</si>
  <si>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</si>
  <si>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</si>
  <si>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</si>
  <si>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</si>
  <si>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</si>
  <si>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</si>
  <si>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</si>
  <si>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</si>
  <si>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</si>
  <si>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</si>
  <si>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</si>
  <si>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</si>
  <si>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</si>
  <si>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</si>
  <si>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</si>
  <si>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</si>
  <si>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</si>
  <si>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</si>
  <si>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</si>
  <si>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</si>
  <si>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</si>
  <si>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</si>
  <si>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</si>
  <si>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</si>
  <si>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</si>
  <si>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</si>
  <si>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</si>
  <si>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</si>
  <si>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</si>
  <si>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</si>
  <si>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</si>
  <si>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</si>
  <si>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</si>
  <si>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</si>
  <si>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</si>
  <si>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</si>
  <si>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</si>
  <si>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</si>
  <si>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</si>
  <si>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</si>
  <si>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</si>
  <si>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</si>
  <si>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</si>
  <si>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</si>
  <si>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</si>
  <si>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</si>
  <si>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</si>
  <si>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</si>
  <si>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</si>
  <si>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</si>
  <si>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</si>
  <si>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</si>
  <si>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</si>
  <si>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</si>
  <si>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</si>
  <si>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</si>
  <si>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</si>
  <si>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</si>
  <si>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</si>
  <si>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</si>
  <si>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</si>
  <si>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</si>
  <si>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</si>
  <si>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</si>
  <si>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</si>
  <si>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</si>
  <si>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</si>
  <si>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</si>
  <si>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</si>
  <si>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</si>
  <si>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</si>
  <si>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</si>
  <si>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</si>
  <si>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</si>
  <si>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</si>
  <si>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</si>
  <si>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</si>
  <si>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</si>
  <si>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</si>
  <si>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</si>
  <si>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</si>
  <si>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</si>
  <si>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</si>
  <si>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</si>
  <si>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</si>
  <si>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</si>
  <si>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</si>
  <si>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</si>
  <si>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</si>
  <si>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</si>
  <si>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</si>
  <si>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</si>
  <si>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</si>
  <si>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</si>
  <si>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</si>
  <si>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</si>
  <si>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</si>
  <si>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</si>
  <si>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</si>
  <si>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</si>
  <si>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</si>
  <si>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</si>
  <si>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</si>
  <si>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</si>
  <si>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</si>
  <si>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</si>
  <si>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</si>
  <si>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</si>
  <si>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</si>
  <si>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</si>
  <si>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</si>
  <si>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</si>
  <si>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</si>
  <si>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</si>
  <si>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</si>
  <si>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</si>
  <si>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</si>
  <si>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</si>
  <si>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</si>
  <si>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</si>
  <si>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</si>
  <si>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</si>
  <si>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</si>
  <si>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</si>
  <si>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</si>
  <si>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</si>
  <si>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</si>
  <si>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</si>
  <si>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</si>
  <si>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</si>
  <si>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</si>
  <si>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</si>
  <si>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</si>
  <si>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</si>
  <si>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</si>
  <si>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</si>
  <si>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</si>
  <si>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</si>
  <si>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</si>
  <si>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</si>
  <si>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</si>
  <si>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</si>
  <si>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</si>
  <si>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</si>
  <si>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</si>
  <si>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</si>
  <si>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</si>
  <si>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</si>
  <si>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</si>
  <si>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</si>
  <si>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</si>
  <si>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</si>
  <si>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</si>
  <si>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</si>
  <si>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</si>
  <si>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</si>
  <si>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</si>
  <si>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</si>
  <si>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</si>
  <si>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</si>
  <si>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</si>
  <si>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</si>
  <si>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</si>
  <si>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</si>
  <si>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</si>
  <si>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</si>
  <si>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</si>
  <si>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</si>
  <si>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</si>
  <si>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</si>
  <si>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</si>
  <si>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</si>
  <si>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</si>
  <si>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</si>
  <si>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</si>
  <si>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</si>
  <si>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</si>
  <si>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</si>
  <si>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</si>
  <si>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</si>
  <si>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</si>
  <si>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</si>
  <si>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</si>
  <si>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</si>
  <si>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</si>
  <si>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</si>
  <si>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</si>
  <si>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</si>
  <si>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</si>
  <si>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</si>
  <si>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</si>
  <si>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</si>
  <si>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</si>
  <si>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</si>
  <si>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</si>
  <si>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</si>
  <si>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</si>
  <si>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</si>
  <si>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</si>
  <si>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</si>
  <si>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</si>
  <si>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</si>
  <si>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</si>
  <si>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</si>
  <si>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</si>
  <si>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</si>
  <si>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</si>
  <si>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</si>
  <si>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</si>
  <si>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</si>
  <si>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</si>
  <si>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</si>
  <si>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</si>
  <si>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</si>
  <si>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</si>
  <si>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</si>
  <si>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</si>
  <si>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</si>
  <si>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</si>
  <si>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</si>
  <si>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</si>
  <si>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</si>
  <si>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</si>
  <si>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</si>
  <si>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</si>
  <si>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</si>
  <si>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</si>
  <si>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</si>
  <si>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</si>
  <si>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</si>
  <si>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</si>
  <si>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</si>
  <si>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</si>
  <si>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</si>
  <si>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</si>
  <si>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</si>
  <si>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</si>
  <si>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</si>
  <si>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</si>
  <si>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</si>
  <si>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</si>
  <si>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</si>
  <si>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</si>
  <si>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</si>
  <si>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</si>
  <si>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</si>
  <si>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</si>
  <si>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</si>
  <si>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</si>
  <si>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</si>
  <si>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</si>
  <si>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</si>
  <si>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</si>
  <si>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</si>
  <si>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</si>
  <si>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</si>
  <si>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</si>
  <si>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</si>
  <si>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</si>
  <si>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</si>
  <si>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</si>
  <si>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</si>
  <si>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</si>
  <si>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</si>
  <si>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</si>
  <si>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</si>
  <si>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</si>
  <si>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</si>
  <si>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</si>
  <si>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</si>
  <si>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</si>
  <si>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</si>
  <si>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</si>
  <si>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</si>
  <si>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</si>
  <si>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</si>
  <si>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</si>
  <si>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</si>
  <si>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</si>
  <si>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</si>
  <si>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</si>
  <si>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</si>
  <si>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</si>
  <si>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</si>
  <si>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</si>
  <si>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</si>
  <si>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</si>
  <si>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</si>
  <si>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</si>
  <si>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</si>
  <si>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</si>
  <si>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</si>
  <si>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</si>
  <si>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</si>
  <si>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</si>
  <si>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</si>
  <si>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</si>
  <si>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</si>
  <si>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</si>
  <si>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</si>
  <si>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</si>
  <si>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</si>
  <si>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</si>
  <si>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</si>
  <si>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</si>
  <si>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</si>
  <si>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</si>
  <si>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</si>
  <si>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</si>
  <si>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</si>
  <si>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</si>
  <si>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</si>
  <si>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</si>
  <si>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</si>
  <si>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</si>
  <si>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</si>
  <si>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</si>
  <si>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</si>
  <si>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</si>
  <si>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</si>
  <si>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</si>
  <si>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</si>
  <si>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</si>
  <si>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</si>
  <si>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</si>
  <si>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</si>
  <si>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</si>
  <si>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</si>
  <si>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</si>
  <si>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</si>
  <si>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</si>
  <si>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</si>
  <si>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</si>
  <si>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</si>
  <si>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</si>
  <si>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</si>
  <si>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</si>
  <si>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</si>
  <si>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</si>
  <si>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</si>
  <si>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</si>
  <si>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</si>
  <si>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</si>
  <si>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</si>
  <si>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</si>
  <si>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</si>
  <si>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</si>
  <si>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</si>
  <si>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</si>
  <si>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</si>
  <si>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</si>
  <si>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</si>
  <si>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</si>
  <si>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</si>
  <si>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</si>
  <si>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</si>
  <si>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</si>
  <si>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</si>
  <si>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</si>
  <si>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</si>
  <si>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</si>
  <si>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</si>
  <si>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</si>
  <si>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</si>
  <si>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</si>
  <si>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</si>
  <si>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</si>
  <si>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</si>
  <si>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</si>
  <si>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</si>
  <si>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</si>
  <si>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</si>
  <si>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</si>
  <si>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</si>
  <si>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</si>
  <si>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</si>
  <si>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</si>
  <si>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</si>
  <si>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</si>
  <si>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</si>
  <si>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</si>
  <si>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</si>
  <si>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</si>
  <si>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</si>
  <si>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</si>
  <si>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</si>
  <si>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</si>
  <si>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</si>
  <si>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</si>
  <si>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</si>
  <si>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</si>
  <si>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</si>
  <si>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</si>
  <si>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</si>
  <si>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</si>
  <si>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</si>
  <si>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</si>
  <si>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</si>
  <si>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</si>
  <si>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</si>
  <si>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</si>
  <si>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</si>
  <si>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</si>
  <si>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</si>
  <si>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</si>
  <si>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</si>
  <si>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</si>
  <si>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</si>
  <si>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</si>
  <si>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</si>
  <si>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</si>
  <si>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</si>
  <si>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</si>
  <si>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</si>
  <si>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</si>
  <si>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</si>
  <si>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</si>
  <si>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</si>
  <si>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</si>
  <si>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</si>
  <si>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</si>
  <si>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</si>
  <si>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</si>
  <si>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</si>
  <si>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</si>
  <si>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</si>
  <si>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</si>
  <si>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</si>
  <si>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</si>
  <si>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</si>
  <si>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</si>
  <si>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</si>
  <si>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</si>
  <si>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</si>
  <si>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</si>
  <si>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</si>
  <si>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</si>
  <si>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</si>
  <si>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</si>
  <si>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</si>
  <si>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</si>
  <si>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</si>
  <si>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</si>
  <si>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</si>
  <si>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</si>
  <si>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</si>
  <si>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</si>
  <si>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</si>
  <si>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</si>
  <si>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</si>
  <si>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</si>
  <si>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</si>
  <si>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</si>
  <si>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</si>
  <si>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</si>
  <si>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</si>
  <si>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</si>
  <si>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</si>
  <si>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</si>
  <si>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</si>
  <si>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</si>
  <si>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</si>
  <si>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</si>
  <si>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</si>
  <si>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</si>
  <si>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</si>
  <si>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</si>
  <si>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</si>
  <si>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</si>
  <si>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</si>
  <si>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</si>
  <si>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</si>
  <si>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</si>
  <si>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</si>
  <si>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</si>
  <si>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</si>
  <si>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</si>
  <si>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</si>
  <si>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</si>
  <si>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</si>
  <si>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</si>
  <si>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</si>
  <si>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</si>
  <si>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</si>
  <si>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</si>
  <si>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</si>
  <si>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</si>
  <si>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</si>
  <si>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</si>
  <si>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</si>
  <si>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</si>
  <si>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</si>
  <si>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</si>
  <si>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</si>
  <si>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</si>
  <si>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</si>
  <si>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</si>
  <si>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</si>
  <si>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</si>
  <si>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</si>
  <si>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</si>
  <si>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</si>
  <si>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</si>
  <si>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</si>
  <si>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</si>
  <si>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</si>
  <si>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</si>
  <si>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</si>
  <si>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</si>
  <si>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</si>
  <si>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</si>
  <si>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</si>
  <si>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</si>
  <si>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</si>
  <si>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</si>
  <si>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</si>
  <si>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</si>
  <si>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</si>
  <si>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</si>
  <si>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</si>
  <si>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</si>
  <si>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</si>
  <si>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</si>
  <si>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</si>
  <si>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</si>
  <si>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</si>
  <si>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</si>
  <si>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</si>
  <si>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</si>
  <si>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</si>
  <si>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</si>
  <si>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</si>
  <si>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</si>
  <si>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</si>
  <si>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</si>
  <si>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</si>
  <si>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</si>
  <si>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</si>
  <si>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</si>
  <si>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</si>
  <si>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</si>
  <si>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</si>
  <si>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</si>
  <si>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</si>
  <si>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</si>
  <si>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</si>
  <si>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</si>
  <si>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</si>
  <si>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</si>
  <si>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</si>
  <si>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</si>
  <si>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</si>
  <si>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</si>
  <si>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</si>
  <si>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</si>
  <si>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</si>
  <si>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</si>
  <si>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</si>
  <si>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</si>
  <si>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</si>
  <si>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</si>
  <si>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</si>
  <si>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</si>
  <si>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</si>
  <si>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</si>
  <si>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</si>
  <si>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</si>
  <si>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</si>
  <si>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</si>
  <si>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</si>
  <si>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</si>
  <si>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</si>
  <si>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</si>
  <si>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</si>
  <si>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</si>
  <si>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</si>
  <si>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</si>
  <si>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</si>
  <si>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</si>
  <si>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</si>
  <si>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</si>
  <si>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</si>
  <si>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</si>
  <si>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</si>
  <si>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</si>
  <si>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</si>
  <si>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</si>
  <si>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</si>
  <si>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</si>
  <si>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</si>
  <si>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</si>
  <si>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</si>
  <si>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</si>
  <si>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</si>
  <si>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</si>
  <si>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</si>
  <si>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</si>
  <si>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</si>
  <si>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</si>
  <si>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</si>
  <si>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</si>
  <si>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</si>
  <si>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</si>
  <si>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</si>
  <si>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</si>
  <si>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</si>
  <si>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</si>
  <si>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</si>
  <si>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</si>
  <si>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</si>
  <si>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</si>
  <si>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</si>
  <si>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</si>
  <si>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</si>
  <si>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</si>
  <si>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</si>
  <si>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</si>
  <si>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</si>
  <si>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</si>
  <si>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</si>
  <si>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</si>
  <si>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</si>
  <si>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</si>
  <si>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</si>
  <si>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</si>
  <si>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</si>
  <si>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</si>
  <si>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</si>
  <si>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</si>
  <si>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</si>
  <si>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</si>
  <si>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</si>
  <si>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</si>
  <si>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</si>
  <si>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</si>
  <si>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</si>
  <si>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</si>
  <si>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</si>
  <si>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</si>
  <si>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</si>
  <si>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</si>
  <si>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</si>
  <si>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</si>
  <si>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</si>
  <si>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</si>
  <si>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</si>
  <si>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</si>
  <si>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</si>
  <si>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</si>
  <si>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</si>
  <si>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</si>
  <si>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</si>
  <si>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</si>
  <si>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</si>
  <si>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</si>
  <si>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</si>
  <si>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</si>
  <si>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</si>
  <si>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</si>
  <si>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</si>
  <si>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</si>
  <si>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</si>
  <si>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</si>
  <si>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</si>
  <si>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</si>
  <si>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</si>
  <si>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</si>
  <si>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</si>
  <si>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</si>
  <si>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</si>
  <si>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</si>
  <si>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</si>
  <si>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</si>
  <si>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</si>
  <si>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</si>
  <si>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</si>
  <si>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</si>
  <si>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</si>
  <si>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</si>
  <si>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</si>
  <si>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</si>
  <si>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</si>
  <si>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</si>
  <si>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</si>
  <si>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</si>
  <si>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</si>
  <si>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</si>
  <si>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</si>
  <si>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</si>
  <si>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</si>
  <si>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</si>
  <si>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</si>
  <si>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</si>
  <si>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</si>
  <si>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</si>
  <si>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</si>
  <si>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</si>
  <si>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</si>
  <si>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</si>
  <si>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</si>
  <si>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</si>
  <si>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</si>
  <si>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</si>
  <si>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</si>
  <si>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</si>
  <si>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</si>
  <si>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</si>
  <si>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</si>
  <si>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</si>
  <si>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</si>
  <si>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</si>
  <si>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</si>
  <si>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</si>
  <si>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</si>
  <si>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</si>
  <si>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</si>
  <si>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</si>
  <si>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</si>
  <si>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</si>
  <si>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</si>
  <si>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</si>
  <si>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</si>
  <si>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</si>
  <si>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</si>
  <si>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</si>
  <si>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</si>
  <si>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</si>
  <si>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</si>
  <si>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</si>
  <si>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</si>
  <si>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</si>
  <si>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</si>
  <si>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</si>
  <si>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</si>
  <si>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</si>
  <si>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</si>
  <si>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</si>
  <si>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</si>
  <si>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</si>
  <si>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</si>
  <si>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</si>
  <si>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</si>
  <si>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</si>
  <si>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</si>
  <si>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</si>
  <si>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</si>
  <si>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</si>
  <si>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</si>
  <si>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</si>
  <si>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</si>
  <si>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</si>
  <si>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</si>
  <si>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</si>
  <si>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</si>
  <si>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</si>
  <si>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</si>
  <si>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</si>
  <si>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</si>
  <si>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</si>
  <si>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</si>
  <si>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</si>
  <si>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</si>
  <si>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</si>
  <si>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</si>
  <si>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</si>
  <si>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</si>
  <si>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</si>
  <si>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</si>
  <si>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</si>
  <si>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</si>
  <si>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</si>
  <si>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</si>
  <si>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</si>
  <si>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</si>
  <si>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</si>
  <si>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</si>
  <si>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</si>
  <si>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</si>
  <si>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</si>
  <si>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</si>
  <si>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</si>
  <si>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</si>
  <si>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</si>
  <si>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</si>
  <si>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</si>
  <si>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</si>
  <si>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</si>
  <si>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</si>
  <si>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</si>
  <si>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</si>
  <si>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</si>
  <si>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</si>
  <si>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</si>
  <si>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</si>
  <si>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</si>
  <si>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</si>
  <si>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</si>
  <si>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</si>
  <si>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</si>
  <si>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</si>
  <si>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</si>
  <si>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</si>
  <si>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</si>
  <si>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</si>
  <si>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</si>
  <si>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</si>
  <si>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</si>
  <si>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</si>
  <si>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</si>
  <si>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</si>
  <si>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</si>
  <si>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</si>
  <si>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</si>
  <si>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</si>
  <si>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</si>
  <si>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</si>
  <si>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</si>
  <si>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</si>
  <si>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</si>
  <si>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</si>
  <si>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</si>
  <si>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</si>
  <si>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</si>
  <si>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</si>
  <si>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</si>
  <si>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</si>
  <si>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</si>
  <si>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</si>
  <si>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</si>
  <si>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</si>
  <si>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</si>
  <si>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</si>
  <si>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</si>
  <si>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</si>
  <si>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</si>
  <si>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</si>
  <si>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</si>
  <si>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</si>
  <si>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</si>
  <si>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</si>
  <si>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</si>
  <si>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</si>
  <si>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</si>
  <si>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</si>
  <si>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</si>
  <si>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</si>
  <si>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</si>
  <si>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</si>
  <si>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</si>
  <si>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</si>
  <si>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</si>
  <si>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</si>
  <si>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</si>
  <si>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</si>
  <si>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</si>
  <si>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</si>
  <si>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</si>
  <si>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</si>
  <si>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</si>
  <si>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</si>
  <si>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</si>
  <si>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</si>
  <si>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</si>
  <si>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</si>
  <si>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</si>
  <si>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</si>
  <si>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</si>
  <si>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</si>
  <si>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</si>
  <si>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</si>
  <si>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</si>
  <si>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</si>
  <si>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</si>
  <si>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</si>
  <si>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</si>
  <si>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</si>
  <si>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</si>
  <si>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</si>
  <si>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</si>
  <si>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</si>
  <si>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</si>
  <si>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</si>
  <si>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</si>
  <si>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</si>
  <si>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</si>
  <si>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</si>
  <si>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</si>
  <si>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</si>
  <si>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</si>
  <si>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</si>
  <si>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</si>
  <si>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</si>
  <si>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</si>
  <si>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</si>
  <si>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</si>
  <si>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</si>
  <si>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</si>
  <si>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</si>
  <si>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</si>
  <si>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</si>
  <si>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</si>
  <si>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</si>
  <si>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</si>
  <si>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</si>
  <si>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</si>
  <si>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</si>
  <si>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</si>
  <si>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</si>
  <si>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</si>
  <si>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</si>
  <si>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</si>
  <si>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</si>
  <si>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</si>
  <si>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</si>
  <si>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</si>
  <si>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</si>
  <si>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</si>
  <si>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</si>
  <si>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</si>
  <si>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</si>
  <si>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</si>
  <si>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</si>
  <si>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</si>
  <si>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</si>
  <si>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</si>
  <si>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</si>
  <si>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</si>
  <si>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</si>
  <si>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</si>
  <si>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</si>
  <si>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</si>
  <si>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</si>
  <si>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</si>
  <si>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</si>
  <si>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</si>
  <si>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</si>
  <si>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</si>
  <si>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</si>
  <si>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</si>
  <si>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</si>
  <si>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</si>
  <si>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</si>
  <si>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</si>
  <si>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</si>
  <si>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</si>
  <si>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</si>
  <si>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</si>
  <si>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</si>
  <si>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</si>
  <si>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</si>
  <si>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</si>
  <si>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</si>
  <si>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</si>
  <si>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</si>
  <si>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</si>
  <si>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</si>
  <si>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</si>
  <si>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</si>
  <si>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</si>
  <si>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</si>
  <si>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</si>
  <si>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</si>
  <si>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</si>
  <si>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</si>
  <si>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</si>
  <si>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</si>
  <si>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</si>
  <si>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</si>
  <si>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</si>
  <si>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</si>
  <si>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</si>
  <si>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</si>
  <si>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</si>
  <si>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</si>
  <si>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</si>
  <si>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</si>
  <si>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</si>
  <si>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</si>
  <si>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</si>
  <si>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</si>
  <si>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</si>
  <si>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</si>
  <si>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</si>
  <si>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</si>
  <si>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</si>
  <si>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</si>
  <si>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</si>
  <si>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</si>
  <si>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</si>
  <si>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</si>
  <si>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</si>
  <si>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</si>
  <si>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</si>
  <si>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</si>
  <si>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</si>
  <si>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</si>
  <si>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</si>
  <si>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</si>
  <si>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</si>
  <si>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</si>
  <si>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</si>
  <si>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</si>
  <si>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</si>
  <si>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</si>
  <si>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</si>
  <si>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</si>
  <si>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</si>
  <si>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</si>
  <si>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</si>
  <si>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</si>
  <si>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</si>
  <si>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</si>
  <si>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</si>
  <si>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</si>
  <si>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</si>
  <si>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</si>
  <si>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</si>
  <si>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</si>
  <si>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</si>
  <si>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</si>
  <si>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</si>
  <si>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</si>
  <si>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</si>
  <si>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</si>
  <si>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</si>
  <si>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</si>
  <si>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</si>
  <si>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</si>
  <si>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</si>
  <si>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</si>
  <si>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</si>
  <si>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</si>
  <si>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</si>
  <si>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</si>
  <si>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</si>
  <si>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</si>
  <si>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</si>
  <si>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</si>
  <si>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</si>
  <si>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</si>
  <si>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</si>
  <si>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</si>
  <si>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</si>
  <si>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</si>
  <si>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</si>
  <si>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</si>
  <si>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</si>
  <si>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</si>
  <si>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</si>
  <si>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</si>
  <si>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</si>
  <si>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</si>
  <si>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</si>
  <si>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</si>
  <si>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</si>
  <si>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</si>
  <si>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</si>
  <si>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</si>
  <si>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</si>
  <si>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</si>
  <si>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</si>
  <si>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</si>
  <si>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</si>
  <si>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</si>
  <si>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</si>
  <si>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</si>
  <si>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</si>
  <si>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</si>
  <si>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</si>
  <si>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</si>
  <si>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</si>
  <si>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</si>
  <si>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</si>
  <si>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</si>
  <si>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</si>
  <si>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</si>
  <si>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</si>
  <si>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</si>
  <si>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</si>
  <si>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</si>
  <si>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</si>
  <si>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</si>
  <si>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</si>
  <si>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</si>
  <si>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</si>
  <si>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</si>
  <si>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</si>
  <si>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</si>
  <si>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</si>
  <si>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</si>
  <si>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</si>
  <si>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</si>
  <si>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</si>
  <si>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</si>
  <si>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</si>
  <si>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</si>
  <si>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</si>
  <si>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</si>
  <si>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</si>
  <si>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</si>
  <si>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</si>
  <si>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</si>
  <si>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</si>
  <si>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</si>
  <si>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</si>
  <si>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</si>
  <si>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</si>
  <si>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</si>
  <si>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</si>
  <si>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</si>
  <si>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</si>
  <si>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</si>
  <si>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</si>
  <si>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</si>
  <si>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</si>
  <si>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</si>
  <si>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</si>
  <si>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</si>
  <si>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</si>
  <si>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</si>
  <si>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</si>
  <si>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</si>
  <si>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</si>
  <si>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</si>
  <si>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</si>
  <si>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</si>
  <si>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</si>
  <si>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</si>
  <si>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</si>
  <si>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</si>
  <si>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</si>
  <si>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</si>
  <si>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</si>
  <si>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</si>
  <si>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</si>
  <si>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</si>
  <si>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</si>
  <si>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</si>
  <si>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</si>
  <si>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</si>
  <si>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</si>
  <si>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</si>
  <si>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</si>
  <si>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</si>
  <si>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</si>
  <si>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</si>
  <si>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</si>
  <si>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</si>
  <si>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</si>
  <si>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</si>
  <si>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</si>
  <si>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</si>
  <si>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</si>
  <si>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</si>
  <si>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</si>
  <si>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</si>
  <si>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</si>
  <si>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</si>
  <si>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</si>
  <si>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</si>
  <si>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</si>
  <si>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</si>
  <si>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</si>
  <si>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</si>
  <si>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</si>
  <si>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</si>
  <si>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</si>
  <si>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</si>
  <si>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</si>
  <si>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</si>
  <si>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</si>
  <si>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</si>
  <si>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</si>
  <si>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</si>
  <si>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</si>
  <si>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</si>
  <si>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</si>
  <si>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</si>
  <si>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</si>
  <si>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</si>
  <si>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</si>
  <si>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</si>
  <si>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</si>
  <si>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</si>
  <si>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</si>
  <si>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</si>
  <si>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</si>
  <si>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</si>
  <si>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</si>
  <si>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</si>
  <si>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</si>
  <si>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</si>
  <si>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</si>
  <si>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</si>
  <si>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</si>
  <si>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</si>
  <si>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</si>
  <si>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</si>
  <si>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</si>
  <si>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</si>
  <si>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</si>
  <si>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</si>
  <si>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</si>
  <si>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</si>
  <si>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</si>
  <si>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</si>
  <si>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</si>
  <si>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</si>
  <si>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</si>
  <si>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</si>
  <si>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</si>
  <si>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</si>
  <si>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</si>
  <si>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</si>
  <si>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</si>
  <si>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</si>
  <si>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</si>
  <si>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</si>
  <si>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</si>
  <si>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</si>
  <si>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</si>
  <si>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</si>
  <si>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</si>
  <si>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</si>
  <si>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</si>
  <si>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</si>
  <si>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</si>
  <si>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</si>
  <si>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</si>
  <si>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</si>
  <si>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</si>
  <si>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</si>
  <si>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</si>
  <si>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</si>
  <si>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</si>
  <si>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</si>
  <si>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</si>
  <si>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</si>
  <si>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</si>
  <si>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</si>
  <si>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</si>
  <si>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</si>
  <si>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</si>
  <si>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</si>
  <si>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</si>
  <si>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</si>
  <si>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</si>
  <si>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</si>
  <si>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</si>
  <si>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</si>
  <si>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</si>
  <si>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</si>
  <si>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</si>
  <si>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</si>
  <si>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</si>
  <si>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</si>
  <si>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</si>
  <si>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</si>
  <si>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</si>
  <si>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</si>
  <si>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</si>
  <si>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</si>
  <si>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</si>
  <si>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</si>
  <si>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</si>
  <si>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</si>
  <si>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</si>
  <si>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</si>
  <si>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</si>
  <si>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</si>
  <si>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</si>
  <si>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</si>
  <si>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</si>
  <si>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</si>
  <si>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</si>
  <si>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</si>
  <si>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</si>
  <si>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</si>
  <si>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</si>
  <si>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</si>
  <si>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</si>
  <si>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</si>
  <si>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</si>
  <si>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</si>
  <si>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</si>
  <si>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</si>
  <si>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</si>
  <si>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</si>
  <si>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</si>
  <si>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</si>
  <si>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</si>
  <si>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</si>
  <si>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</si>
  <si>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</si>
  <si>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</si>
  <si>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</si>
  <si>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</si>
  <si>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</si>
  <si>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</si>
  <si>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</si>
  <si>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</si>
  <si>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</si>
  <si>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</si>
  <si>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</si>
  <si>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</si>
  <si>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</si>
  <si>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</si>
  <si>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</si>
  <si>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</si>
  <si>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</si>
  <si>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</si>
  <si>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</si>
  <si>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</si>
  <si>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</si>
  <si>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</si>
  <si>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</si>
  <si>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</si>
  <si>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</si>
  <si>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</si>
  <si>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</si>
  <si>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</si>
  <si>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</si>
  <si>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</si>
  <si>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</si>
  <si>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</si>
  <si>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</si>
  <si>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</si>
  <si>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</si>
  <si>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</si>
  <si>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</si>
  <si>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</si>
  <si>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</si>
  <si>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</si>
  <si>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</si>
  <si>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</si>
  <si>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</si>
  <si>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</si>
  <si>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</si>
  <si>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</si>
  <si>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</si>
  <si>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</si>
  <si>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</si>
  <si>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</si>
  <si>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</si>
  <si>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</si>
  <si>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</si>
  <si>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</si>
  <si>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</si>
  <si>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</si>
  <si>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</si>
  <si>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</si>
  <si>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</si>
  <si>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</si>
  <si>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</si>
  <si>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</si>
  <si>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</si>
  <si>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</si>
  <si>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</si>
  <si>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</si>
  <si>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</si>
  <si>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</si>
  <si>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</si>
  <si>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</si>
  <si>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</si>
  <si>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</si>
  <si>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</si>
  <si>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</si>
  <si>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</si>
  <si>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</si>
  <si>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</si>
  <si>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</si>
  <si>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</si>
  <si>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</si>
  <si>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</si>
  <si>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</si>
  <si>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</si>
  <si>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</si>
  <si>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</si>
  <si>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</si>
  <si>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</si>
  <si>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</si>
  <si>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</si>
  <si>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</si>
  <si>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</si>
  <si>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</si>
  <si>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</si>
  <si>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</si>
  <si>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</si>
  <si>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</si>
  <si>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</si>
  <si>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</si>
  <si>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</si>
  <si>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</si>
  <si>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</si>
  <si>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</si>
  <si>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</si>
  <si>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</si>
  <si>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</si>
  <si>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</si>
  <si>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</si>
  <si>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</si>
  <si>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</si>
  <si>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</si>
  <si>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</si>
  <si>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</si>
  <si>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</si>
  <si>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</si>
  <si>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</si>
  <si>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</si>
  <si>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</si>
  <si>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</si>
  <si>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</si>
  <si>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</si>
  <si>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</si>
  <si>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</si>
  <si>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</si>
  <si>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</si>
  <si>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</si>
  <si>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</si>
  <si>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</si>
  <si>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</si>
  <si>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</si>
  <si>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</si>
  <si>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</si>
  <si>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</si>
  <si>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</si>
  <si>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</si>
  <si>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</si>
  <si>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</si>
  <si>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</si>
  <si>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</si>
  <si>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</si>
  <si>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</si>
  <si>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</si>
  <si>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</si>
  <si>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</si>
  <si>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</si>
  <si>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</si>
  <si>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</si>
  <si>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</si>
  <si>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</si>
  <si>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</si>
  <si>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</si>
  <si>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</si>
  <si>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</si>
  <si>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</si>
  <si>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</si>
  <si>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</si>
  <si>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</si>
  <si>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</si>
  <si>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</si>
  <si>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</si>
  <si>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</si>
  <si>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</si>
  <si>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</si>
  <si>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</si>
  <si>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</si>
  <si>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</si>
  <si>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</si>
  <si>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</si>
  <si>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</si>
  <si>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</si>
  <si>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</si>
  <si>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</si>
  <si>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</si>
  <si>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</si>
  <si>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</si>
  <si>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</si>
  <si>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</si>
  <si>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</si>
  <si>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</si>
  <si>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</si>
  <si>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</si>
  <si>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</si>
  <si>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</si>
  <si>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</si>
  <si>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</si>
  <si>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</si>
  <si>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</si>
  <si>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</si>
  <si>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</si>
  <si>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</si>
  <si>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</si>
  <si>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</si>
  <si>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</si>
  <si>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</si>
  <si>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</si>
  <si>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</si>
  <si>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</si>
  <si>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</si>
  <si>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</si>
  <si>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</si>
  <si>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</si>
  <si>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</si>
  <si>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</si>
  <si>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</si>
  <si>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</si>
  <si>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</si>
  <si>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</si>
  <si>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</si>
  <si>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</si>
  <si>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</si>
  <si>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</si>
  <si>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</si>
  <si>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</si>
  <si>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</si>
  <si>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</si>
  <si>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</si>
  <si>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</si>
  <si>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</si>
  <si>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</si>
  <si>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</si>
  <si>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</si>
  <si>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</si>
  <si>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</si>
  <si>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</si>
  <si>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</si>
  <si>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</si>
  <si>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</si>
  <si>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</si>
  <si>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</si>
  <si>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</si>
  <si>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</si>
  <si>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</si>
  <si>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</si>
  <si>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</si>
  <si>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</si>
  <si>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</si>
  <si>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</si>
  <si>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</si>
  <si>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</si>
  <si>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</si>
  <si>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</si>
  <si>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</si>
  <si>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</si>
  <si>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</si>
  <si>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</si>
  <si>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</si>
  <si>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</si>
  <si>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</si>
  <si>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</si>
  <si>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</si>
  <si>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</si>
  <si>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</si>
  <si>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</si>
  <si>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</si>
  <si>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</si>
  <si>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</si>
  <si>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</si>
  <si>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</si>
  <si>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</si>
  <si>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</si>
  <si>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</si>
  <si>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</si>
  <si>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</si>
  <si>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</si>
  <si>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</si>
  <si>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</si>
  <si>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</si>
  <si>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</si>
  <si>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</si>
  <si>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</si>
  <si>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</si>
  <si>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</si>
  <si>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</si>
  <si>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</si>
  <si>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</si>
  <si>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</si>
  <si>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</si>
  <si>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</si>
  <si>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</si>
  <si>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</si>
  <si>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</si>
  <si>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</si>
  <si>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</si>
  <si>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</si>
  <si>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</si>
  <si>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</si>
  <si>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</si>
  <si>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</si>
  <si>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</si>
  <si>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</si>
  <si>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</si>
  <si>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</si>
  <si>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</si>
  <si>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</si>
  <si>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</si>
  <si>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</si>
  <si>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</si>
  <si>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</si>
  <si>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</si>
  <si>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</si>
  <si>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</si>
  <si>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</si>
  <si>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</si>
  <si>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</si>
  <si>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</si>
  <si>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</si>
  <si>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</si>
  <si>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</si>
  <si>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</si>
  <si>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</si>
  <si>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</si>
  <si>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</si>
  <si>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</si>
  <si>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</si>
  <si>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</si>
  <si>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</si>
  <si>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</si>
  <si>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</si>
  <si>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</si>
  <si>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</si>
  <si>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</si>
  <si>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</si>
  <si>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</si>
  <si>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</si>
  <si>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</si>
  <si>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</si>
  <si>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</si>
  <si>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</si>
  <si>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</si>
  <si>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</si>
  <si>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</si>
  <si>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</si>
  <si>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</si>
  <si>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</si>
  <si>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</si>
  <si>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</si>
  <si>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</si>
  <si>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</si>
  <si>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</si>
  <si>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</si>
  <si>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</si>
  <si>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</si>
  <si>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</si>
  <si>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</si>
  <si>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</si>
  <si>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</si>
  <si>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</si>
  <si>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</si>
  <si>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</si>
  <si>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</si>
  <si>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</si>
  <si>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</si>
  <si>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</si>
  <si>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</si>
  <si>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</si>
  <si>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</si>
  <si>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</si>
  <si>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</si>
  <si>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</si>
  <si>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</si>
  <si>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</si>
  <si>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</si>
  <si>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</si>
  <si>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</si>
  <si>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</si>
  <si>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</si>
  <si>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</si>
  <si>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</si>
  <si>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</si>
  <si>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</si>
  <si>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</si>
  <si>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</si>
  <si>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</si>
  <si>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</si>
  <si>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</si>
  <si>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</si>
  <si>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</si>
  <si>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</si>
  <si>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</si>
  <si>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</si>
  <si>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</si>
  <si>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</si>
  <si>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</si>
  <si>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</si>
  <si>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</si>
  <si>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</si>
  <si>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</si>
  <si>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</si>
  <si>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</si>
  <si>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</si>
  <si>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</si>
  <si>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</si>
  <si>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</si>
  <si>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</si>
  <si>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</si>
  <si>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</si>
  <si>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</si>
  <si>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</si>
  <si>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</si>
  <si>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</si>
  <si>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</si>
  <si>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</si>
  <si>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</si>
  <si>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</si>
  <si>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</si>
  <si>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</si>
  <si>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</si>
  <si>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</si>
  <si>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</si>
  <si>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</si>
  <si>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</si>
  <si>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</si>
  <si>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</si>
  <si>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</si>
  <si>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</si>
  <si>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</si>
  <si>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</si>
  <si>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</si>
  <si>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</si>
  <si>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</si>
  <si>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</si>
  <si>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</si>
  <si>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</si>
  <si>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</si>
  <si>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</si>
  <si>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</si>
  <si>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</si>
  <si>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</si>
  <si>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</si>
  <si>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</si>
  <si>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</si>
  <si>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</si>
  <si>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</si>
  <si>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</si>
  <si>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</si>
  <si>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</si>
  <si>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</si>
  <si>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</si>
  <si>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</si>
  <si>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</si>
  <si>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</si>
  <si>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</si>
  <si>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</si>
  <si>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</si>
  <si>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</si>
  <si>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</si>
  <si>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</si>
  <si>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</si>
  <si>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</si>
  <si>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</si>
  <si>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</si>
  <si>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</si>
  <si>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</si>
  <si>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</si>
  <si>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</si>
  <si>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</si>
  <si>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</si>
  <si>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</si>
  <si>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</si>
  <si>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</si>
  <si>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</si>
  <si>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</si>
  <si>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</si>
  <si>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</si>
  <si>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</si>
  <si>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</si>
  <si>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</si>
  <si>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</si>
  <si>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</si>
  <si>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</si>
  <si>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</si>
  <si>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</si>
  <si>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</si>
  <si>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</si>
  <si>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</si>
  <si>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</si>
  <si>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</si>
  <si>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</si>
  <si>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</si>
  <si>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</si>
  <si>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</si>
  <si>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</si>
  <si>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</si>
  <si>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</si>
  <si>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</si>
  <si>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</si>
  <si>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</si>
  <si>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</si>
  <si>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</si>
  <si>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</si>
  <si>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</si>
  <si>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</si>
  <si>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</si>
  <si>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</si>
  <si>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</si>
  <si>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</si>
  <si>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</si>
  <si>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</si>
  <si>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</si>
  <si>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</si>
  <si>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</si>
  <si>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</si>
  <si>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</si>
  <si>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</si>
  <si>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</si>
  <si>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</si>
  <si>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</si>
  <si>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</si>
  <si>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</si>
  <si>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</si>
  <si>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</si>
  <si>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</si>
  <si>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</si>
  <si>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</si>
  <si>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</si>
  <si>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</si>
  <si>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</si>
  <si>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</si>
  <si>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</si>
  <si>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</si>
  <si>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</si>
  <si>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</si>
  <si>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</si>
  <si>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</si>
  <si>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</si>
  <si>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</si>
  <si>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</si>
  <si>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</si>
  <si>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</si>
  <si>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</si>
  <si>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</si>
  <si>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</si>
  <si>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</si>
  <si>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</si>
  <si>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</si>
  <si>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</si>
  <si>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</si>
  <si>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</si>
  <si>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</si>
  <si>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</si>
  <si>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</si>
  <si>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</si>
  <si>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</si>
  <si>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</si>
  <si>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</si>
  <si>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</si>
  <si>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</si>
  <si>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</si>
  <si>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</si>
  <si>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</si>
  <si>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</si>
  <si>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</si>
  <si>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</si>
  <si>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</si>
  <si>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</si>
  <si>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</si>
  <si>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</si>
  <si>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</si>
  <si>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</si>
  <si>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</si>
  <si>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</si>
  <si>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</si>
  <si>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</si>
  <si>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</si>
  <si>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</si>
  <si>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</si>
  <si>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</si>
  <si>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</si>
  <si>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</si>
  <si>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</si>
  <si>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</si>
  <si>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</si>
  <si>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</si>
  <si>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</si>
  <si>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</si>
  <si>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</si>
  <si>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</si>
  <si>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</si>
  <si>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</si>
  <si>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</si>
  <si>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</si>
  <si>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</si>
  <si>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</si>
  <si>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</si>
  <si>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</si>
  <si>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</si>
  <si>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</si>
  <si>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</si>
  <si>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</si>
  <si>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</si>
  <si>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</si>
  <si>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</si>
  <si>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</si>
  <si>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</si>
  <si>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</si>
  <si>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</si>
  <si>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</si>
  <si>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</si>
  <si>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</si>
  <si>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</si>
  <si>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</si>
  <si>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</si>
  <si>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</si>
  <si>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</si>
  <si>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</si>
  <si>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</si>
  <si>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</si>
  <si>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</si>
  <si>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</si>
  <si>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</si>
  <si>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</si>
  <si>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</si>
  <si>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</si>
  <si>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</si>
  <si>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</si>
  <si>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</si>
  <si>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</si>
  <si>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</si>
  <si>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</si>
  <si>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</si>
  <si>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</si>
  <si>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</si>
  <si>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</si>
  <si>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</si>
  <si>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</si>
  <si>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</si>
  <si>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</si>
  <si>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</si>
  <si>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</si>
  <si>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</si>
  <si>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</si>
  <si>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</si>
  <si>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</si>
  <si>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</si>
  <si>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</si>
  <si>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</si>
  <si>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</si>
  <si>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</si>
  <si>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</si>
  <si>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</si>
  <si>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</si>
  <si>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</si>
  <si>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</si>
  <si>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</si>
  <si>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</si>
  <si>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</si>
  <si>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</si>
  <si>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</si>
  <si>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</si>
  <si>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</si>
  <si>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</si>
  <si>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</si>
  <si>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</si>
  <si>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</si>
  <si>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</si>
  <si>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</si>
  <si>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</si>
  <si>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</si>
  <si>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</si>
  <si>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</si>
  <si>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</si>
  <si>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</si>
  <si>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</si>
  <si>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</si>
  <si>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</si>
  <si>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</si>
  <si>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</si>
  <si>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</si>
  <si>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</si>
  <si>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</si>
  <si>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</si>
  <si>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</si>
  <si>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</si>
  <si>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</si>
  <si>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</si>
  <si>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</si>
  <si>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</si>
  <si>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</si>
  <si>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</si>
  <si>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</si>
  <si>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</si>
  <si>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</si>
  <si>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</si>
  <si>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</si>
  <si>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</si>
  <si>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</si>
  <si>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</si>
  <si>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</si>
  <si>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</si>
  <si>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</si>
  <si>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</si>
  <si>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</si>
  <si>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</si>
  <si>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</si>
  <si>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</si>
  <si>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</si>
  <si>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</si>
  <si>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</si>
  <si>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</si>
  <si>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</si>
  <si>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</si>
  <si>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</si>
  <si>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</si>
  <si>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</si>
  <si>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</si>
  <si>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</si>
  <si>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</si>
  <si>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</si>
  <si>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</si>
  <si>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</si>
  <si>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</si>
  <si>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</si>
  <si>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</si>
  <si>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</si>
  <si>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</si>
  <si>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</si>
  <si>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</si>
  <si>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</si>
  <si>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</si>
  <si>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</si>
  <si>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</si>
  <si>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</si>
  <si>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</si>
  <si>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</si>
  <si>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</si>
  <si>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</si>
  <si>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</si>
  <si>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</si>
  <si>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</si>
  <si>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</si>
  <si>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</si>
  <si>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</si>
  <si>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</si>
  <si>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</si>
  <si>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</si>
  <si>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</si>
  <si>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</si>
  <si>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</si>
  <si>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</si>
  <si>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</si>
  <si>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</si>
  <si>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</si>
  <si>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</si>
  <si>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</si>
  <si>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</si>
  <si>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</si>
  <si>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</si>
  <si>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</si>
  <si>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</si>
  <si>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</si>
  <si>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</si>
  <si>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</si>
  <si>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</si>
  <si>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</si>
  <si>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</si>
  <si>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</si>
  <si>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</si>
  <si>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</si>
  <si>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</si>
  <si>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</si>
  <si>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</si>
  <si>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</si>
  <si>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</si>
  <si>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</si>
  <si>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</si>
  <si>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</si>
  <si>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</si>
  <si>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</si>
  <si>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</si>
  <si>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</si>
  <si>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</si>
  <si>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</si>
  <si>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</si>
  <si>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</si>
  <si>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</si>
  <si>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</si>
  <si>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</si>
  <si>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</si>
  <si>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</si>
  <si>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</si>
  <si>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</si>
  <si>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</si>
  <si>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</si>
  <si>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</si>
  <si>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</si>
  <si>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</si>
  <si>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</si>
  <si>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</si>
  <si>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</si>
  <si>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</si>
  <si>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</si>
  <si>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</si>
  <si>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</si>
  <si>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</si>
  <si>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</si>
  <si>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</si>
  <si>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</si>
  <si>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</si>
  <si>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</si>
  <si>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</si>
  <si>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</si>
  <si>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</si>
  <si>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</si>
  <si>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</si>
  <si>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</si>
  <si>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</si>
  <si>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</si>
  <si>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</si>
  <si>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</si>
  <si>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</si>
  <si>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</si>
  <si>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</si>
  <si>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</si>
  <si>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</si>
  <si>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</si>
  <si>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</si>
  <si>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</si>
  <si>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</si>
  <si>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</si>
  <si>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</si>
  <si>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</si>
  <si>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</si>
  <si>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</si>
  <si>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</si>
  <si>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</si>
  <si>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</si>
  <si>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</si>
  <si>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</si>
  <si>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</si>
  <si>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</si>
  <si>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</si>
  <si>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</si>
  <si>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</si>
  <si>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</si>
  <si>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</si>
  <si>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</si>
  <si>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</si>
  <si>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</si>
  <si>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</si>
  <si>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</si>
  <si>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</si>
  <si>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</si>
  <si>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</si>
  <si>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</si>
  <si>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</si>
  <si>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</si>
  <si>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</si>
  <si>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</si>
  <si>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</si>
  <si>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</si>
  <si>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</si>
  <si>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</si>
  <si>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</si>
  <si>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</si>
  <si>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</si>
  <si>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</si>
  <si>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</si>
  <si>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</si>
  <si>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</si>
  <si>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</si>
  <si>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</si>
  <si>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</si>
  <si>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</si>
  <si>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</si>
  <si>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</si>
  <si>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</si>
  <si>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</si>
  <si>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</si>
  <si>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</si>
  <si>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</si>
  <si>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</si>
  <si>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</si>
  <si>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</si>
  <si>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</si>
  <si>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</si>
  <si>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</si>
  <si>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</si>
  <si>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</si>
  <si>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</si>
  <si>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</si>
  <si>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</si>
  <si>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</si>
  <si>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</si>
  <si>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</si>
  <si>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</si>
  <si>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</si>
  <si>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</si>
  <si>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</si>
  <si>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</si>
  <si>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</si>
  <si>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</si>
  <si>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</si>
  <si>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</si>
  <si>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</si>
  <si>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</si>
  <si>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</si>
  <si>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</si>
  <si>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</si>
  <si>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</si>
  <si>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</si>
  <si>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</si>
  <si>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</si>
  <si>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</si>
  <si>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</si>
  <si>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</si>
  <si>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</si>
  <si>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</si>
  <si>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</si>
  <si>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</si>
  <si>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</si>
  <si>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</si>
  <si>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</si>
  <si>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</si>
  <si>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</si>
  <si>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</si>
  <si>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</si>
  <si>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</si>
  <si>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</si>
  <si>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</si>
  <si>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</si>
  <si>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</si>
  <si>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</si>
  <si>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</si>
  <si>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</si>
  <si>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</si>
  <si>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</si>
  <si>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</si>
  <si>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</si>
  <si>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</si>
  <si>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</si>
  <si>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</si>
  <si>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</si>
  <si>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</si>
  <si>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</si>
  <si>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</si>
  <si>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</si>
  <si>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</si>
  <si>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</si>
  <si>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</si>
  <si>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</si>
  <si>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</si>
  <si>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</si>
  <si>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</si>
  <si>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</si>
  <si>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</si>
  <si>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</si>
  <si>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</si>
  <si>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</si>
  <si>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</si>
  <si>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</si>
  <si>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</si>
  <si>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</si>
  <si>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</si>
  <si>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</si>
  <si>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</si>
  <si>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</si>
  <si>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</si>
  <si>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</si>
  <si>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</si>
  <si>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</si>
  <si>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</si>
  <si>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</si>
  <si>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</si>
  <si>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</si>
  <si>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</si>
  <si>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</si>
  <si>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</si>
  <si>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</si>
  <si>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</si>
  <si>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</si>
  <si>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</si>
  <si>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</si>
  <si>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</si>
  <si>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</si>
  <si>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</si>
  <si>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</si>
  <si>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</si>
  <si>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</si>
  <si>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</si>
  <si>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</si>
  <si>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</si>
  <si>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</si>
  <si>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</si>
  <si>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</si>
  <si>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</si>
  <si>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</si>
  <si>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</si>
  <si>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</si>
  <si>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</si>
  <si>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</si>
  <si>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</si>
  <si>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</si>
  <si>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</si>
  <si>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</si>
  <si>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</si>
  <si>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</si>
  <si>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</si>
  <si>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</si>
  <si>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</si>
  <si>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</si>
  <si>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</si>
  <si>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</si>
  <si>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</si>
  <si>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</si>
  <si>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</si>
  <si>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</si>
  <si>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</si>
  <si>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</si>
  <si>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</si>
  <si>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</si>
  <si>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</si>
  <si>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</si>
  <si>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</si>
  <si>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</si>
  <si>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</si>
  <si>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</si>
  <si>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</si>
  <si>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</si>
  <si>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</si>
  <si>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</si>
  <si>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</si>
  <si>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</si>
  <si>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</si>
  <si>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</si>
  <si>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</si>
  <si>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</si>
  <si>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</si>
  <si>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</si>
  <si>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</si>
  <si>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</si>
  <si>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</si>
  <si>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</si>
  <si>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</si>
  <si>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</si>
  <si>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</si>
  <si>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</si>
  <si>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</si>
  <si>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</si>
  <si>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</si>
  <si>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</si>
  <si>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</si>
  <si>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</si>
  <si>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</si>
  <si>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</si>
  <si>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</si>
  <si>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</si>
  <si>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</si>
  <si>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</si>
  <si>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</si>
  <si>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</si>
  <si>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</si>
  <si>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</si>
  <si>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</si>
  <si>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</si>
  <si>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</si>
  <si>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</si>
  <si>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</si>
  <si>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</si>
  <si>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</si>
  <si>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</si>
  <si>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</si>
  <si>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</si>
  <si>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</si>
  <si>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</si>
  <si>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</si>
  <si>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</si>
  <si>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</si>
  <si>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</si>
  <si>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</si>
  <si>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</si>
  <si>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</si>
  <si>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</si>
  <si>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</si>
  <si>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</si>
  <si>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</si>
  <si>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</si>
  <si>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</si>
  <si>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</si>
  <si>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</si>
  <si>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</si>
  <si>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</si>
  <si>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</si>
  <si>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</si>
  <si>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</si>
  <si>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</si>
  <si>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</si>
  <si>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</si>
  <si>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</si>
  <si>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</si>
  <si>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</si>
  <si>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</si>
  <si>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</si>
  <si>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</si>
  <si>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</si>
  <si>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</si>
  <si>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</si>
  <si>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</si>
  <si>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</si>
  <si>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</si>
  <si>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</si>
  <si>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</si>
  <si>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</si>
  <si>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</si>
  <si>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</si>
  <si>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</si>
  <si>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</si>
  <si>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</si>
  <si>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</si>
  <si>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</si>
  <si>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</si>
  <si>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</si>
  <si>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</si>
  <si>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</si>
  <si>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</si>
  <si>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</si>
  <si>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</si>
  <si>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</si>
  <si>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</si>
  <si>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</si>
  <si>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</si>
  <si>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</si>
  <si>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</si>
  <si>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</si>
  <si>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</si>
  <si>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</si>
  <si>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</si>
  <si>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</si>
  <si>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</si>
  <si>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</si>
  <si>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</si>
  <si>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</si>
  <si>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</si>
  <si>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</si>
  <si>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</si>
  <si>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</si>
  <si>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</si>
  <si>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</si>
  <si>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</si>
  <si>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</si>
  <si>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</si>
  <si>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</si>
  <si>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</si>
  <si>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</si>
  <si>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</si>
  <si>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</si>
  <si>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</si>
  <si>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</si>
  <si>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</si>
  <si>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</si>
  <si>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</si>
  <si>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</si>
  <si>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</si>
  <si>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</si>
  <si>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</si>
  <si>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</si>
  <si>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</si>
  <si>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</si>
  <si>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</si>
  <si>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</si>
  <si>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</si>
  <si>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</si>
  <si>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</si>
  <si>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</si>
  <si>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</si>
  <si>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</si>
  <si>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</si>
  <si>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</si>
  <si>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</si>
  <si>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</si>
  <si>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</si>
  <si>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</si>
  <si>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</si>
  <si>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</si>
  <si>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</si>
  <si>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</si>
  <si>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</si>
  <si>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</si>
  <si>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</si>
  <si>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</si>
  <si>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</si>
  <si>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</si>
  <si>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</si>
  <si>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</si>
  <si>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</si>
  <si>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</si>
  <si>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</si>
  <si>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</si>
  <si>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</si>
  <si>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</si>
  <si>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</si>
  <si>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</si>
  <si>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</si>
  <si>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</si>
  <si>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</si>
  <si>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</si>
  <si>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</si>
  <si>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</si>
  <si>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</si>
  <si>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</si>
  <si>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</si>
  <si>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</si>
  <si>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</si>
  <si>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</si>
  <si>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</si>
  <si>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</si>
  <si>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</si>
  <si>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</si>
  <si>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</si>
  <si>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</si>
  <si>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</si>
  <si>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</si>
  <si>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</si>
  <si>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</si>
  <si>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</si>
  <si>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</si>
  <si>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</si>
  <si>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</si>
  <si>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</si>
  <si>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</si>
  <si>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</si>
  <si>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</si>
  <si>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</si>
  <si>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</si>
  <si>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</si>
  <si>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</si>
  <si>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</si>
  <si>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</si>
  <si>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</si>
  <si>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</si>
  <si>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</si>
  <si>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</si>
  <si>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</si>
  <si>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</si>
  <si>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</si>
  <si>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</si>
  <si>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</si>
  <si>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</si>
  <si>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</si>
  <si>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</si>
  <si>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</si>
  <si>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</si>
  <si>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</si>
  <si>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</si>
  <si>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</si>
  <si>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</si>
  <si>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</si>
  <si>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</si>
  <si>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</si>
  <si>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</si>
  <si>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</si>
  <si>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</si>
  <si>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</si>
  <si>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</si>
  <si>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</si>
  <si>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</si>
  <si>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</si>
  <si>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</si>
  <si>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</si>
  <si>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</si>
  <si>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</si>
  <si>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</si>
  <si>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</si>
  <si>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</si>
  <si>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</si>
  <si>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</si>
  <si>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</si>
  <si>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</si>
  <si>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</si>
  <si>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</si>
  <si>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</si>
  <si>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</si>
  <si>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</si>
  <si>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</si>
  <si>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</si>
  <si>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</si>
  <si>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</si>
  <si>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</si>
  <si>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</si>
  <si>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</si>
  <si>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</si>
  <si>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</si>
  <si>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</si>
  <si>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</si>
  <si>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</si>
  <si>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</si>
  <si>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</si>
  <si>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</si>
  <si>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</si>
  <si>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</si>
  <si>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</si>
  <si>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</si>
  <si>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</si>
  <si>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</si>
  <si>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</si>
  <si>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</si>
  <si>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</si>
  <si>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</si>
  <si>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</si>
  <si>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</si>
  <si>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</si>
  <si>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</si>
  <si>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</si>
  <si>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</si>
  <si>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</si>
  <si>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</si>
  <si>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</si>
  <si>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</si>
  <si>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</si>
  <si>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</si>
  <si>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</si>
  <si>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</si>
  <si>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</si>
  <si>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</si>
  <si>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</si>
  <si>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</si>
  <si>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</si>
  <si>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</si>
  <si>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</si>
  <si>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</si>
  <si>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</si>
  <si>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</si>
  <si>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</si>
  <si>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</si>
  <si>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</si>
  <si>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</si>
  <si>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</si>
  <si>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</si>
  <si>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</si>
  <si>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</si>
  <si>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</si>
  <si>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</si>
  <si>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</si>
  <si>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</si>
  <si>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</si>
  <si>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</si>
  <si>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</si>
  <si>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</si>
  <si>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</si>
  <si>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</si>
  <si>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</si>
  <si>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</si>
  <si>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</si>
  <si>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</si>
  <si>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</si>
  <si>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</si>
  <si>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</si>
  <si>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</si>
  <si>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</si>
  <si>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</si>
  <si>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</si>
  <si>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</si>
  <si>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</si>
  <si>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</si>
  <si>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</si>
  <si>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</si>
  <si>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</si>
  <si>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</si>
  <si>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</si>
  <si>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</si>
  <si>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</si>
  <si>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</si>
  <si>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</si>
  <si>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</si>
  <si>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</si>
  <si>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</si>
  <si>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</si>
  <si>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</si>
  <si>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</si>
  <si>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</si>
  <si>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</si>
  <si>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</si>
  <si>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</si>
  <si>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</si>
  <si>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</si>
  <si>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</si>
  <si>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</si>
  <si>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</si>
  <si>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</si>
  <si>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</si>
  <si>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</si>
  <si>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</si>
  <si>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</si>
  <si>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</si>
  <si>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</si>
  <si>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</si>
  <si>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</si>
  <si>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</si>
  <si>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</si>
  <si>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</si>
  <si>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</si>
  <si>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</si>
  <si>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</si>
  <si>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</si>
  <si>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</si>
  <si>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</si>
  <si>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</si>
  <si>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</si>
  <si>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</si>
  <si>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</si>
  <si>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</si>
  <si>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</si>
  <si>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</si>
  <si>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</si>
  <si>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</si>
  <si>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</si>
  <si>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</si>
  <si>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</si>
  <si>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</si>
  <si>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</si>
  <si>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</si>
  <si>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</si>
  <si>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</si>
  <si>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</si>
  <si>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</si>
  <si>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</si>
  <si>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</si>
  <si>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</si>
  <si>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</si>
  <si>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</si>
  <si>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</si>
  <si>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</si>
  <si>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</si>
  <si>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</si>
  <si>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</si>
  <si>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</si>
  <si>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</si>
  <si>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</si>
  <si>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</si>
  <si>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</si>
  <si>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</si>
  <si>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</si>
  <si>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</si>
  <si>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</si>
  <si>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</si>
  <si>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</si>
  <si>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</si>
  <si>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</si>
  <si>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</si>
  <si>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</si>
  <si>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</si>
  <si>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</si>
  <si>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</si>
  <si>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</si>
  <si>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</si>
  <si>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</si>
  <si>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</si>
  <si>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</si>
  <si>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</si>
  <si>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</si>
  <si>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</si>
  <si>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</si>
  <si>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</si>
  <si>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</si>
  <si>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</si>
  <si>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</si>
  <si>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</si>
  <si>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</si>
  <si>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</si>
  <si>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</si>
  <si>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</si>
  <si>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</si>
  <si>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</si>
  <si>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</si>
  <si>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</si>
  <si>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</si>
  <si>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</si>
  <si>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</si>
  <si>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</si>
  <si>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</si>
  <si>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</si>
  <si>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</si>
  <si>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</si>
  <si>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</si>
  <si>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</si>
  <si>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</si>
  <si>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</si>
  <si>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</si>
  <si>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</si>
  <si>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</si>
  <si>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</si>
  <si>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</si>
  <si>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</si>
  <si>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</si>
  <si>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</si>
  <si>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</si>
  <si>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</si>
  <si>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</si>
  <si>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</si>
  <si>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</si>
  <si>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</si>
  <si>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</si>
  <si>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</si>
  <si>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</si>
  <si>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</si>
  <si>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</si>
  <si>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</si>
  <si>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</si>
  <si>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</si>
  <si>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</si>
  <si>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</si>
  <si>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</si>
  <si>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</si>
  <si>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</si>
  <si>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</si>
  <si>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</si>
  <si>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</si>
  <si>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</si>
  <si>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</si>
  <si>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</si>
  <si>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</si>
  <si>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</si>
  <si>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</si>
  <si>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</si>
  <si>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</si>
  <si>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</si>
  <si>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</si>
  <si>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</si>
  <si>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</si>
  <si>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</si>
  <si>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</si>
  <si>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</si>
  <si>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</si>
  <si>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</si>
  <si>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</si>
  <si>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</si>
  <si>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</si>
  <si>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</si>
  <si>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</si>
  <si>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</si>
  <si>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</si>
  <si>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</si>
  <si>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</si>
  <si>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</si>
  <si>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</si>
  <si>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</si>
  <si>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</si>
  <si>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</si>
  <si>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</si>
  <si>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</si>
  <si>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</si>
  <si>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</si>
  <si>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</si>
  <si>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</si>
  <si>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</si>
  <si>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</si>
  <si>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</si>
  <si>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</si>
  <si>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</si>
  <si>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</si>
  <si>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</si>
  <si>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</si>
  <si>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</si>
  <si>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</si>
  <si>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</si>
  <si>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</si>
  <si>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</si>
  <si>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</si>
  <si>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</si>
  <si>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</si>
  <si>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</si>
  <si>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</si>
  <si>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</si>
  <si>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</si>
  <si>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</si>
  <si>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</si>
  <si>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</si>
  <si>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</si>
  <si>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</si>
  <si>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</si>
  <si>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</si>
  <si>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</si>
  <si>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</si>
  <si>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</si>
  <si>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</si>
  <si>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</si>
  <si>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</si>
  <si>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</si>
  <si>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</si>
  <si>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</si>
  <si>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</si>
  <si>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</si>
  <si>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</si>
  <si>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</si>
  <si>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</si>
  <si>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</si>
  <si>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</si>
  <si>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</si>
  <si>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</si>
  <si>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</si>
  <si>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</si>
  <si>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</si>
  <si>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</si>
  <si>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</si>
  <si>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</si>
  <si>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</si>
  <si>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</si>
  <si>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</si>
  <si>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</si>
  <si>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</si>
  <si>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</si>
  <si>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</si>
  <si>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</si>
  <si>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</si>
  <si>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</si>
  <si>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</si>
  <si>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</si>
  <si>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</si>
  <si>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</si>
  <si>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</si>
  <si>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</si>
  <si>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</si>
  <si>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</si>
  <si>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</si>
  <si>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</si>
  <si>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</si>
  <si>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</si>
  <si>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</si>
  <si>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</si>
  <si>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</si>
  <si>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</si>
  <si>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</si>
  <si>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</si>
  <si>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</si>
  <si>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</si>
  <si>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</si>
  <si>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</si>
  <si>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</si>
  <si>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</si>
  <si>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</si>
  <si>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</si>
  <si>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</si>
  <si>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</si>
  <si>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</si>
  <si>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</si>
  <si>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</si>
  <si>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</si>
  <si>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</si>
  <si>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</si>
  <si>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</si>
  <si>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</si>
  <si>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</si>
  <si>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</si>
  <si>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</si>
  <si>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</si>
  <si>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</si>
  <si>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</si>
  <si>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</si>
  <si>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</si>
  <si>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</si>
  <si>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</si>
  <si>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</si>
  <si>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</si>
  <si>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</si>
  <si>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</si>
  <si>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</si>
  <si>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</si>
  <si>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</si>
  <si>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</si>
  <si>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</si>
  <si>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</si>
  <si>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</si>
  <si>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</si>
  <si>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</si>
  <si>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</si>
  <si>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</si>
  <si>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</si>
  <si>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</si>
  <si>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</si>
  <si>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</si>
  <si>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</si>
  <si>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</si>
  <si>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</si>
  <si>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</si>
  <si>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</si>
  <si>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</si>
  <si>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</si>
  <si>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</si>
  <si>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</si>
  <si>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</si>
  <si>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</si>
  <si>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</si>
  <si>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</si>
  <si>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</si>
  <si>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</si>
  <si>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</si>
  <si>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</si>
  <si>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</si>
  <si>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</si>
  <si>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</si>
  <si>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</si>
  <si>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</si>
  <si>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</si>
  <si>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</si>
  <si>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</si>
  <si>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</si>
  <si>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</si>
  <si>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</si>
  <si>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</si>
  <si>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</si>
  <si>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</si>
  <si>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</si>
  <si>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</si>
  <si>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</si>
  <si>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</si>
  <si>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</si>
  <si>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</si>
  <si>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</si>
  <si>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</si>
  <si>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</si>
  <si>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</si>
  <si>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</si>
  <si>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</si>
  <si>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</si>
  <si>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</si>
  <si>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</si>
  <si>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</si>
  <si>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</si>
  <si>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</si>
  <si>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</si>
  <si>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</si>
  <si>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</si>
  <si>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</si>
  <si>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</si>
  <si>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</si>
  <si>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</si>
  <si>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</si>
  <si>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</si>
  <si>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</si>
  <si>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</si>
  <si>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</si>
  <si>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</si>
  <si>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</si>
  <si>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</si>
  <si>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</si>
  <si>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</si>
  <si>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</si>
  <si>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</si>
  <si>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</si>
  <si>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</si>
  <si>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</si>
  <si>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</si>
  <si>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</si>
  <si>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</si>
  <si>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</si>
  <si>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</si>
  <si>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</si>
  <si>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</si>
  <si>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</si>
  <si>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</si>
  <si>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</si>
  <si>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</si>
  <si>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</si>
  <si>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</si>
  <si>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</si>
  <si>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</si>
  <si>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</si>
  <si>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</si>
  <si>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</si>
  <si>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</si>
  <si>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</si>
  <si>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</si>
  <si>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</si>
  <si>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</si>
  <si>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</si>
  <si>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</si>
  <si>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</si>
  <si>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</si>
  <si>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</si>
  <si>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</si>
  <si>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</si>
  <si>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</si>
  <si>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</si>
  <si>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</si>
  <si>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</si>
  <si>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</si>
  <si>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</si>
  <si>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</si>
  <si>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</si>
  <si>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</si>
  <si>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</si>
  <si>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</si>
  <si>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</si>
  <si>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</si>
  <si>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</si>
  <si>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</si>
  <si>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</si>
  <si>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</si>
  <si>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</si>
  <si>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</si>
  <si>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</si>
  <si>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</si>
  <si>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</si>
  <si>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</si>
  <si>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</si>
  <si>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</si>
  <si>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</si>
  <si>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</si>
  <si>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</si>
  <si>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</si>
  <si>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</si>
  <si>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</si>
  <si>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</si>
  <si>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</si>
  <si>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</si>
  <si>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</si>
  <si>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</si>
  <si>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</si>
  <si>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</si>
  <si>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</si>
  <si>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</si>
  <si>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</si>
  <si>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</si>
  <si>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</si>
  <si>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</si>
  <si>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</si>
  <si>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</si>
  <si>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</si>
  <si>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</si>
  <si>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</si>
  <si>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</si>
  <si>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</si>
  <si>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</si>
  <si>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</si>
  <si>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</si>
  <si>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</si>
  <si>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</si>
  <si>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</si>
  <si>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</si>
  <si>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</si>
  <si>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</si>
  <si>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</si>
  <si>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</si>
  <si>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</si>
  <si>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</si>
  <si>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</si>
  <si>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</si>
  <si>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</si>
  <si>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</si>
  <si>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</si>
  <si>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</si>
  <si>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</si>
  <si>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</si>
  <si>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</si>
  <si>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</si>
  <si>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</si>
  <si>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</si>
  <si>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</si>
  <si>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</si>
  <si>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</si>
  <si>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</si>
  <si>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</si>
  <si>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</si>
  <si>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</si>
  <si>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</si>
  <si>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</si>
  <si>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</si>
  <si>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</si>
  <si>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</si>
  <si>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</si>
  <si>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</si>
  <si>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</si>
  <si>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</si>
  <si>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</si>
  <si>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</si>
  <si>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</si>
  <si>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</si>
  <si>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</si>
  <si>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</si>
  <si>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</si>
  <si>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</si>
  <si>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</si>
  <si>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</si>
  <si>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</si>
  <si>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</si>
  <si>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</si>
  <si>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</si>
  <si>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</si>
  <si>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</si>
  <si>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</si>
  <si>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</si>
  <si>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</si>
  <si>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</si>
  <si>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</si>
  <si>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</si>
  <si>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</si>
  <si>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</si>
  <si>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</si>
  <si>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</si>
  <si>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</si>
  <si>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</si>
  <si>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</si>
  <si>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</si>
  <si>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</si>
  <si>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</si>
  <si>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</si>
  <si>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</si>
  <si>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</si>
  <si>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</si>
  <si>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</si>
  <si>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</si>
  <si>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</si>
  <si>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</si>
  <si>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</si>
  <si>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</si>
  <si>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</si>
  <si>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</si>
  <si>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</si>
  <si>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</si>
  <si>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</si>
  <si>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</si>
  <si>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</si>
  <si>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</si>
  <si>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</si>
  <si>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</si>
  <si>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</si>
  <si>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</si>
  <si>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</si>
  <si>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</si>
  <si>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</si>
  <si>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</si>
  <si>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</si>
  <si>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</si>
  <si>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</si>
  <si>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</si>
  <si>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</si>
  <si>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</si>
  <si>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</si>
  <si>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</si>
  <si>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</si>
  <si>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</si>
  <si>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</si>
  <si>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</si>
  <si>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</si>
  <si>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</si>
  <si>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</si>
  <si>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</si>
  <si>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</si>
  <si>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</si>
  <si>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</si>
  <si>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</si>
  <si>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</si>
  <si>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</si>
  <si>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</si>
  <si>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</si>
  <si>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</si>
  <si>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</si>
  <si>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</si>
  <si>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</si>
  <si>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</si>
  <si>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</si>
  <si>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</si>
  <si>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</si>
  <si>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</si>
  <si>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</si>
  <si>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</si>
  <si>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</si>
  <si>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</si>
  <si>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</si>
  <si>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</si>
  <si>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</si>
  <si>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</si>
  <si>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</si>
  <si>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</si>
  <si>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</si>
  <si>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</si>
  <si>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</si>
  <si>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</si>
  <si>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</si>
  <si>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</si>
  <si>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</si>
  <si>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</si>
  <si>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</si>
  <si>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</si>
  <si>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</si>
  <si>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</si>
  <si>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</si>
  <si>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</si>
  <si>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</si>
  <si>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</si>
  <si>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</si>
  <si>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</si>
  <si>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</si>
  <si>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</si>
  <si>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</si>
  <si>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</si>
  <si>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</si>
  <si>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</si>
  <si>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</si>
  <si>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</si>
  <si>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</si>
  <si>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</si>
  <si>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</si>
  <si>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</si>
  <si>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</si>
  <si>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</si>
  <si>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</si>
  <si>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</si>
  <si>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</si>
  <si>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</si>
  <si>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</si>
  <si>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</si>
  <si>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</si>
  <si>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</si>
  <si>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</si>
  <si>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</si>
  <si>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</si>
  <si>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</si>
  <si>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</si>
  <si>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</si>
  <si>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</si>
  <si>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</si>
  <si>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</si>
  <si>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</si>
  <si>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</si>
  <si>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</si>
  <si>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</si>
  <si>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</si>
  <si>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</si>
  <si>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</si>
  <si>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</si>
  <si>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</si>
  <si>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</si>
  <si>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</si>
  <si>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</si>
  <si>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</si>
  <si>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</si>
  <si>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</si>
  <si>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</si>
  <si>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</si>
  <si>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</si>
  <si>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</si>
  <si>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</si>
  <si>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</si>
  <si>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</si>
  <si>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</si>
  <si>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</si>
  <si>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</si>
  <si>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</si>
  <si>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</si>
  <si>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</si>
  <si>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</si>
  <si>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</si>
  <si>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</si>
  <si>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</si>
  <si>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</si>
  <si>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</si>
  <si>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</si>
  <si>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</si>
  <si>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</si>
  <si>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</si>
  <si>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</si>
  <si>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</si>
  <si>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</si>
  <si>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</si>
  <si>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</si>
  <si>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</si>
  <si>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</si>
  <si>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</si>
  <si>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</si>
  <si>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</si>
  <si>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</si>
  <si>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</si>
  <si>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</si>
  <si>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</si>
  <si>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</si>
  <si>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</si>
  <si>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</si>
  <si>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</si>
  <si>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</si>
  <si>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</si>
  <si>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</si>
  <si>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</si>
  <si>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</si>
  <si>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</si>
  <si>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</si>
  <si>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</si>
  <si>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</si>
  <si>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</si>
  <si>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</si>
  <si>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</si>
  <si>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</si>
  <si>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</si>
  <si>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</si>
  <si>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</si>
  <si>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</si>
  <si>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</si>
  <si>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</si>
  <si>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</si>
  <si>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</si>
  <si>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</si>
  <si>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</si>
  <si>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</si>
  <si>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</si>
  <si>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</si>
  <si>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</si>
  <si>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</si>
  <si>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</si>
  <si>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</si>
  <si>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</si>
  <si>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</si>
  <si>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</si>
  <si>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</si>
  <si>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</si>
  <si>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</si>
  <si>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</si>
  <si>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</si>
  <si>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</si>
  <si>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</si>
  <si>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</si>
  <si>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</si>
  <si>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</si>
  <si>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</si>
  <si>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</si>
  <si>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</si>
  <si>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</si>
  <si>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</si>
  <si>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</si>
  <si>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</si>
  <si>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</si>
  <si>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</si>
  <si>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</si>
  <si>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</si>
  <si>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</si>
  <si>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</si>
  <si>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</si>
  <si>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</si>
  <si>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</si>
  <si>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</si>
  <si>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</si>
  <si>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</si>
  <si>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</si>
  <si>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</si>
  <si>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</si>
  <si>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</si>
  <si>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</si>
  <si>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</si>
  <si>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</si>
  <si>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</si>
  <si>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</si>
  <si>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</si>
  <si>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</si>
  <si>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</si>
  <si>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</si>
  <si>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</si>
  <si>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</si>
  <si>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</si>
  <si>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</si>
  <si>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</si>
  <si>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</si>
  <si>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</si>
  <si>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</si>
  <si>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</si>
  <si>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</si>
  <si>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</si>
  <si>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</si>
  <si>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</si>
  <si>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</si>
  <si>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</si>
  <si>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</si>
  <si>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</si>
  <si>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</si>
  <si>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</si>
  <si>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</si>
  <si>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</si>
  <si>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</si>
  <si>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</si>
  <si>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</si>
  <si>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</si>
  <si>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</si>
  <si>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</si>
  <si>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</si>
  <si>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</si>
  <si>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</si>
  <si>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</si>
  <si>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</si>
  <si>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</si>
  <si>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</si>
  <si>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</si>
  <si>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</si>
  <si>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</si>
  <si>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</si>
  <si>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</si>
  <si>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</si>
  <si>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</si>
  <si>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</si>
  <si>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</si>
  <si>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</si>
  <si>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</si>
  <si>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</si>
  <si>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</si>
  <si>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</si>
  <si>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</si>
  <si>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</si>
  <si>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</si>
  <si>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</si>
  <si>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</si>
  <si>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</si>
  <si>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</si>
  <si>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</si>
  <si>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</si>
  <si>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</si>
  <si>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</si>
  <si>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</si>
  <si>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</si>
  <si>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</si>
  <si>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</si>
  <si>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</si>
  <si>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</si>
  <si>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</si>
  <si>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</si>
  <si>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</si>
  <si>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</si>
  <si>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</si>
  <si>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</si>
  <si>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</si>
  <si>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</si>
  <si>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</si>
  <si>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</si>
  <si>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</si>
  <si>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</si>
  <si>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</si>
  <si>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</si>
  <si>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</si>
  <si>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</si>
  <si>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</si>
  <si>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</si>
  <si>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</si>
  <si>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</si>
  <si>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</si>
  <si>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</si>
  <si>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</si>
  <si>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</si>
  <si>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</si>
  <si>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</si>
  <si>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</si>
  <si>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</si>
  <si>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</si>
  <si>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</si>
  <si>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</si>
  <si>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</si>
  <si>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</si>
  <si>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</si>
  <si>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</si>
  <si>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</si>
  <si>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</si>
  <si>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</si>
  <si>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</si>
  <si>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</si>
  <si>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</si>
  <si>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</si>
  <si>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</si>
  <si>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</si>
  <si>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</si>
  <si>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</si>
  <si>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</si>
  <si>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</si>
  <si>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</si>
  <si>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</si>
  <si>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</si>
  <si>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</si>
  <si>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</si>
  <si>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</si>
  <si>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</si>
  <si>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</si>
  <si>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</si>
  <si>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</si>
  <si>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</si>
  <si>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</si>
  <si>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</si>
  <si>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</si>
  <si>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</si>
  <si>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</si>
  <si>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</si>
  <si>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</si>
  <si>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</si>
  <si>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</si>
  <si>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</si>
  <si>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</si>
  <si>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</si>
  <si>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</si>
  <si>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</si>
  <si>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</si>
  <si>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</si>
  <si>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</si>
  <si>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</si>
  <si>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</si>
  <si>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</si>
  <si>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</si>
  <si>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</si>
  <si>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</si>
  <si>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</si>
  <si>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</si>
  <si>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</si>
  <si>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</si>
  <si>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</si>
  <si>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</si>
  <si>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</si>
  <si>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</si>
  <si>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</si>
  <si>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</si>
  <si>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</si>
  <si>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</si>
  <si>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</si>
  <si>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</si>
  <si>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</si>
  <si>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</si>
  <si>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</si>
  <si>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</si>
  <si>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</si>
  <si>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</si>
  <si>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</si>
  <si>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</si>
  <si>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</si>
  <si>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</si>
  <si>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</si>
  <si>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</si>
  <si>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</si>
  <si>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</si>
  <si>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</si>
  <si>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</si>
  <si>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</si>
  <si>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</si>
  <si>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</si>
  <si>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</si>
  <si>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</si>
  <si>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</si>
  <si>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</si>
  <si>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</si>
  <si>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</si>
  <si>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</si>
  <si>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</si>
  <si>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</si>
  <si>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</si>
  <si>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</si>
  <si>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</si>
  <si>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</si>
  <si>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</si>
  <si>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</si>
  <si>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</si>
  <si>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</si>
  <si>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</si>
  <si>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</si>
  <si>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</si>
  <si>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</si>
  <si>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</si>
  <si>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</si>
  <si>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</si>
  <si>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</si>
  <si>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</si>
  <si>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</si>
  <si>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</si>
  <si>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</si>
  <si>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</si>
  <si>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</si>
  <si>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</si>
  <si>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</si>
  <si>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</si>
  <si>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</si>
  <si>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</si>
  <si>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</si>
  <si>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</si>
  <si>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</si>
  <si>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</si>
  <si>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</si>
  <si>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</si>
  <si>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</si>
  <si>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</si>
  <si>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</si>
  <si>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</si>
  <si>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</si>
  <si>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</si>
  <si>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</si>
  <si>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</si>
  <si>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</si>
  <si>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</si>
  <si>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</si>
  <si>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</si>
  <si>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</si>
  <si>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</si>
  <si>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</si>
  <si>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</si>
  <si>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</si>
  <si>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</si>
  <si>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</si>
  <si>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</si>
  <si>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</si>
  <si>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</si>
  <si>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</si>
  <si>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</si>
  <si>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</si>
  <si>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</si>
  <si>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</si>
  <si>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</si>
  <si>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</si>
  <si>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</si>
  <si>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</si>
  <si>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</si>
  <si>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</si>
  <si>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</si>
  <si>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</si>
  <si>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</si>
  <si>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</si>
  <si>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</si>
  <si>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</si>
  <si>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</si>
  <si>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</si>
  <si>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</si>
  <si>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</si>
  <si>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</si>
  <si>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</si>
  <si>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</si>
  <si>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</si>
  <si>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</si>
  <si>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</si>
  <si>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</si>
  <si>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</si>
  <si>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</si>
  <si>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</si>
  <si>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</si>
  <si>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</si>
  <si>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</si>
  <si>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</si>
  <si>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</si>
  <si>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</si>
  <si>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</si>
  <si>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</si>
  <si>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</si>
  <si>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</si>
  <si>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</si>
  <si>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</si>
  <si>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</si>
  <si>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</si>
  <si>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</si>
  <si>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</si>
  <si>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</si>
  <si>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</si>
  <si>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</si>
  <si>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</si>
  <si>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</si>
  <si>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</si>
  <si>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</si>
  <si>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</si>
  <si>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</si>
  <si>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</si>
  <si>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</si>
  <si>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</si>
  <si>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</si>
  <si>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</si>
  <si>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</si>
  <si>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</si>
  <si>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</si>
  <si>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</si>
  <si>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</si>
  <si>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</si>
  <si>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</si>
  <si>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</si>
  <si>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</si>
  <si>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</si>
  <si>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</si>
  <si>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</si>
  <si>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</si>
  <si>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</si>
  <si>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</si>
  <si>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</si>
  <si>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</si>
  <si>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</si>
  <si>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</si>
  <si>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</si>
  <si>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</si>
  <si>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</si>
  <si>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</si>
  <si>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</si>
  <si>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</si>
  <si>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</si>
  <si>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</si>
  <si>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</si>
  <si>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</si>
  <si>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</si>
  <si>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</si>
  <si>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</si>
  <si>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</si>
  <si>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</si>
  <si>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</si>
  <si>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</si>
  <si>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</si>
  <si>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</si>
  <si>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</si>
  <si>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</si>
  <si>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</si>
  <si>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</si>
  <si>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</si>
  <si>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</si>
  <si>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</si>
  <si>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</si>
  <si>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</si>
  <si>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</si>
  <si>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</si>
  <si>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</si>
  <si>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</si>
  <si>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</si>
  <si>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</si>
  <si>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</si>
  <si>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</si>
  <si>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</si>
  <si>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</si>
  <si>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</si>
  <si>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</si>
  <si>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</si>
  <si>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</si>
  <si>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</si>
  <si>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</si>
  <si>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</si>
  <si>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</si>
  <si>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</si>
  <si>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</si>
  <si>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</si>
  <si>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</si>
  <si>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</si>
  <si>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</si>
  <si>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</si>
  <si>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</si>
  <si>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</si>
  <si>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</si>
  <si>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</si>
  <si>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</si>
  <si>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</si>
  <si>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</si>
  <si>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</si>
  <si>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</si>
  <si>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</si>
  <si>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</si>
  <si>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</si>
  <si>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</si>
  <si>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</si>
  <si>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</si>
  <si>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</si>
  <si>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</si>
  <si>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</si>
  <si>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</si>
  <si>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</si>
  <si>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</si>
  <si>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</si>
  <si>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</si>
  <si>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</si>
  <si>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</si>
  <si>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</si>
  <si>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</si>
  <si>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</si>
  <si>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</si>
  <si>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</si>
  <si>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</si>
  <si>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</si>
  <si>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</si>
  <si>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</si>
  <si>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</si>
  <si>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</si>
  <si>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</si>
  <si>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</si>
  <si>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</si>
  <si>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</si>
  <si>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</si>
  <si>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</si>
  <si>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</si>
  <si>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</si>
  <si>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</si>
  <si>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</si>
  <si>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</si>
  <si>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</si>
  <si>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</si>
  <si>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</si>
  <si>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</si>
  <si>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</si>
  <si>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</si>
  <si>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</si>
  <si>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</si>
  <si>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</si>
  <si>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</si>
  <si>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</si>
  <si>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</si>
  <si>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</si>
  <si>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</si>
  <si>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</si>
  <si>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</si>
  <si>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</si>
  <si>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</si>
  <si>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</si>
  <si>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</si>
  <si>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</si>
  <si>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</si>
  <si>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</si>
  <si>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</si>
  <si>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</si>
  <si>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</si>
  <si>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</si>
  <si>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</si>
  <si>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</si>
  <si>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</si>
  <si>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</si>
  <si>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</si>
  <si>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</si>
  <si>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</si>
  <si>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</si>
  <si>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</si>
  <si>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</si>
  <si>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</si>
  <si>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</si>
  <si>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</si>
  <si>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</si>
  <si>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</si>
  <si>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</si>
  <si>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</si>
  <si>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</si>
  <si>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</si>
  <si>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</si>
  <si>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</si>
  <si>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</si>
  <si>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</si>
  <si>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</si>
  <si>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</si>
  <si>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</si>
  <si>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</si>
  <si>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</si>
  <si>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</si>
  <si>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</si>
  <si>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</si>
  <si>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</si>
  <si>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</si>
  <si>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</si>
  <si>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</si>
  <si>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</si>
  <si>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</si>
  <si>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</si>
  <si>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</si>
  <si>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</si>
  <si>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</si>
  <si>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</si>
  <si>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</si>
  <si>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</si>
  <si>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</si>
  <si>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</si>
  <si>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</si>
  <si>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</si>
  <si>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</si>
  <si>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</si>
  <si>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</si>
  <si>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</si>
  <si>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</si>
  <si>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</si>
  <si>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</si>
  <si>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</si>
  <si>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</si>
  <si>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</si>
  <si>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</si>
  <si>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</si>
  <si>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</si>
  <si>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</si>
  <si>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</si>
  <si>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</si>
  <si>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</si>
  <si>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</si>
  <si>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</si>
  <si>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</si>
  <si>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</si>
  <si>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</si>
  <si>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</si>
  <si>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</si>
  <si>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</si>
  <si>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</si>
  <si>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</si>
  <si>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</si>
  <si>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</si>
  <si>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</si>
  <si>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</si>
  <si>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</si>
  <si>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</si>
  <si>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</si>
  <si>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</si>
  <si>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</si>
  <si>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</si>
  <si>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</si>
  <si>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</si>
  <si>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</si>
  <si>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</si>
  <si>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</si>
  <si>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</si>
  <si>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</si>
  <si>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</si>
  <si>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</si>
  <si>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</si>
  <si>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</si>
  <si>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</si>
  <si>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</si>
  <si>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</si>
  <si>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</si>
  <si>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</si>
  <si>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</si>
  <si>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</si>
  <si>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</si>
  <si>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</si>
  <si>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</si>
  <si>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</si>
  <si>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</si>
  <si>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</si>
  <si>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</si>
  <si>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</si>
  <si>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</si>
  <si>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</si>
  <si>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</si>
  <si>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</si>
  <si>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</si>
  <si>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</si>
  <si>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</si>
  <si>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</si>
  <si>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</si>
  <si>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</si>
  <si>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</si>
  <si>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</si>
  <si>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</si>
  <si>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</si>
  <si>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</si>
  <si>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</si>
  <si>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</si>
  <si>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</si>
  <si>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</si>
  <si>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</si>
  <si>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</si>
  <si>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</si>
  <si>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</si>
  <si>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</si>
  <si>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</si>
  <si>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</si>
  <si>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</si>
  <si>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</si>
  <si>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</si>
  <si>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</si>
  <si>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</si>
  <si>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</si>
  <si>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</si>
  <si>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</si>
  <si>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</si>
  <si>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</si>
  <si>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</si>
  <si>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</si>
  <si>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</si>
  <si>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</si>
  <si>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</si>
  <si>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</si>
  <si>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</si>
  <si>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</si>
  <si>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</si>
  <si>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</si>
  <si>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</si>
  <si>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</si>
  <si>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</si>
  <si>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</si>
  <si>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</si>
  <si>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</si>
  <si>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</si>
  <si>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</si>
  <si>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</si>
  <si>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</si>
  <si>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</si>
  <si>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</si>
  <si>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</si>
  <si>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</si>
  <si>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</si>
  <si>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</si>
  <si>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</si>
  <si>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</si>
  <si>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</si>
  <si>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</si>
  <si>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</si>
  <si>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</si>
  <si>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</si>
  <si>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</si>
  <si>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</si>
  <si>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</si>
  <si>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</si>
  <si>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</si>
  <si>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</si>
  <si>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</si>
  <si>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</si>
  <si>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</si>
  <si>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</si>
  <si>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</si>
  <si>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</si>
  <si>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</si>
  <si>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</si>
  <si>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</si>
  <si>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</si>
  <si>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</si>
  <si>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</si>
  <si>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</si>
  <si>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</si>
  <si>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</si>
  <si>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</si>
  <si>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</si>
  <si>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</si>
  <si>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</si>
  <si>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</si>
  <si>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</si>
  <si>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</si>
  <si>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</si>
  <si>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</si>
  <si>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</si>
  <si>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</si>
  <si>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</si>
  <si>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</si>
  <si>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</si>
  <si>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</si>
  <si>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</si>
  <si>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</si>
  <si>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</si>
  <si>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</si>
  <si>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</si>
  <si>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</si>
  <si>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</si>
  <si>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</si>
  <si>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</si>
  <si>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</si>
  <si>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</si>
  <si>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</si>
  <si>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</si>
  <si>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</si>
  <si>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</si>
  <si>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</si>
  <si>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</si>
  <si>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</si>
  <si>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</si>
  <si>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</si>
  <si>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</si>
  <si>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</si>
  <si>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</si>
  <si>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</si>
  <si>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</si>
  <si>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</si>
  <si>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</si>
  <si>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</si>
  <si>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</si>
  <si>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</si>
  <si>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</si>
  <si>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</si>
  <si>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</si>
  <si>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</si>
  <si>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</si>
  <si>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</si>
  <si>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</si>
  <si>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</si>
  <si>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</si>
  <si>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</si>
  <si>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</si>
  <si>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</si>
  <si>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</si>
  <si>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</si>
  <si>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</si>
  <si>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</si>
  <si>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</si>
  <si>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</si>
  <si>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</si>
  <si>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</si>
  <si>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</si>
  <si>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</si>
  <si>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</si>
  <si>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</si>
  <si>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</si>
  <si>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</si>
  <si>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</si>
  <si>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</si>
  <si>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</si>
  <si>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</si>
  <si>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</si>
  <si>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</si>
  <si>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</si>
  <si>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</si>
  <si>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</si>
  <si>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</si>
  <si>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</si>
  <si>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</si>
  <si>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</si>
  <si>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</si>
  <si>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</si>
  <si>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</si>
  <si>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</si>
  <si>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</si>
  <si>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</si>
  <si>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</si>
  <si>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</si>
  <si>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</si>
  <si>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</si>
  <si>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</si>
  <si>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</si>
  <si>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</si>
  <si>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</si>
  <si>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</si>
  <si>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</si>
  <si>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</si>
  <si>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</si>
  <si>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</si>
  <si>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</si>
  <si>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</si>
  <si>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</si>
  <si>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</si>
  <si>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</si>
  <si>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</si>
  <si>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</si>
  <si>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</si>
  <si>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</si>
  <si>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</si>
  <si>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</si>
  <si>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</si>
  <si>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</si>
  <si>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</si>
  <si>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</si>
  <si>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</si>
  <si>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</si>
  <si>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</si>
  <si>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</si>
  <si>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</si>
  <si>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</si>
  <si>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</si>
  <si>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</si>
  <si>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</si>
  <si>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</si>
  <si>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</si>
  <si>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</si>
  <si>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</si>
  <si>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</si>
  <si>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</si>
  <si>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</si>
  <si>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</si>
  <si>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</si>
  <si>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</si>
  <si>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</si>
  <si>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</si>
  <si>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</si>
  <si>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</si>
  <si>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</si>
  <si>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</si>
  <si>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</si>
  <si>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</si>
  <si>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</si>
  <si>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</si>
  <si>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</si>
  <si>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</si>
  <si>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</si>
  <si>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</si>
  <si>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</si>
  <si>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</si>
  <si>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</si>
  <si>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</si>
  <si>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</si>
  <si>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</si>
  <si>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</si>
  <si>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</si>
  <si>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</si>
  <si>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</si>
  <si>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</si>
  <si>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</si>
  <si>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</si>
  <si>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</si>
  <si>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</si>
  <si>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</si>
  <si>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</si>
  <si>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</si>
  <si>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</si>
  <si>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</si>
  <si>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</si>
  <si>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</si>
  <si>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</si>
  <si>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</si>
  <si>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</si>
  <si>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</si>
  <si>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</si>
  <si>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</si>
  <si>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</si>
  <si>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</si>
  <si>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</si>
  <si>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</si>
  <si>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</si>
  <si>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</si>
  <si>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</si>
  <si>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</si>
  <si>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</si>
  <si>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</si>
  <si>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</si>
  <si>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</si>
  <si>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</si>
  <si>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</si>
  <si>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</si>
  <si>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</si>
  <si>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</si>
  <si>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</si>
  <si>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</si>
  <si>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</si>
  <si>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</si>
  <si>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</si>
  <si>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</si>
  <si>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</si>
  <si>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</si>
  <si>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</si>
  <si>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</si>
  <si>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</si>
  <si>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</si>
  <si>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</si>
  <si>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</si>
  <si>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</si>
  <si>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</si>
  <si>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</si>
  <si>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</si>
  <si>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</si>
  <si>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</si>
  <si>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</si>
  <si>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</si>
  <si>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</si>
  <si>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</si>
  <si>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</si>
  <si>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</si>
  <si>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</si>
  <si>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</si>
  <si>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</si>
  <si>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</si>
  <si>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</si>
  <si>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</si>
  <si>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</si>
  <si>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</si>
  <si>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</si>
  <si>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</si>
  <si>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</si>
  <si>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</si>
  <si>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</si>
  <si>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</si>
  <si>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</si>
  <si>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</si>
  <si>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</si>
  <si>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</si>
  <si>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</si>
  <si>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</si>
  <si>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</si>
  <si>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</si>
  <si>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</si>
  <si>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</si>
  <si>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</si>
  <si>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</si>
  <si>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</si>
  <si>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</si>
  <si>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</si>
  <si>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</si>
  <si>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</si>
  <si>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</si>
  <si>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</si>
  <si>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</si>
  <si>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</si>
  <si>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</si>
  <si>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</si>
  <si>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</si>
  <si>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</si>
  <si>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</si>
  <si>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</si>
  <si>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</si>
  <si>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</si>
  <si>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</si>
  <si>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</si>
  <si>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</si>
  <si>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</si>
  <si>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</si>
  <si>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</si>
  <si>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</si>
  <si>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</si>
  <si>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</si>
  <si>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</si>
  <si>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</si>
  <si>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</si>
  <si>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</si>
  <si>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</si>
  <si>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</si>
  <si>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</si>
  <si>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</si>
  <si>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</si>
  <si>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</si>
  <si>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</si>
  <si>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</si>
  <si>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</si>
  <si>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</si>
  <si>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</si>
  <si>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</si>
  <si>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</si>
  <si>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</si>
  <si>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</si>
  <si>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</si>
  <si>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</si>
  <si>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</si>
  <si>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</si>
  <si>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</si>
  <si>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</si>
  <si>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</si>
  <si>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</si>
  <si>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</si>
  <si>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</si>
  <si>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</si>
  <si>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</si>
  <si>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</si>
  <si>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</si>
  <si>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</si>
  <si>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</si>
  <si>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</si>
  <si>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</si>
  <si>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</si>
  <si>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</si>
  <si>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</si>
  <si>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</si>
  <si>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</si>
  <si>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</si>
  <si>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</si>
  <si>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</si>
  <si>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</si>
  <si>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</si>
  <si>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</si>
  <si>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</si>
  <si>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</si>
  <si>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</si>
  <si>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</si>
  <si>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</si>
  <si>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</si>
  <si>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</si>
  <si>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</si>
  <si>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</si>
  <si>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</si>
  <si>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</si>
  <si>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</si>
  <si>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</si>
  <si>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</si>
  <si>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</si>
  <si>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</si>
  <si>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</si>
  <si>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</si>
  <si>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</si>
  <si>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</si>
  <si>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</si>
  <si>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</si>
  <si>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</si>
  <si>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</si>
  <si>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</si>
  <si>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</si>
  <si>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</si>
  <si>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</si>
  <si>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</si>
  <si>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</si>
  <si>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</si>
  <si>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</si>
  <si>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</si>
  <si>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</si>
  <si>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</si>
  <si>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</si>
  <si>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</si>
  <si>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</si>
  <si>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</si>
  <si>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</si>
  <si>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</si>
  <si>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</si>
  <si>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</si>
  <si>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</si>
  <si>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</si>
  <si>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</si>
  <si>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</si>
  <si>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</si>
  <si>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</si>
  <si>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</si>
  <si>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</si>
  <si>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</si>
  <si>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</si>
  <si>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</si>
  <si>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</si>
  <si>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</si>
  <si>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</si>
  <si>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</si>
  <si>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</si>
  <si>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</si>
  <si>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</si>
  <si>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</si>
  <si>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</si>
  <si>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</si>
  <si>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</si>
  <si>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</si>
  <si>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</si>
  <si>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</si>
  <si>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</si>
  <si>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</si>
  <si>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</si>
  <si>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</si>
  <si>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</si>
  <si>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</si>
  <si>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</si>
  <si>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</si>
  <si>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</si>
  <si>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</si>
  <si>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</si>
  <si>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</si>
  <si>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</si>
  <si>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</si>
  <si>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</si>
  <si>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</si>
  <si>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</si>
  <si>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</si>
  <si>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</si>
  <si>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</si>
  <si>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</si>
  <si>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</si>
  <si>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</si>
  <si>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</si>
  <si>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</si>
  <si>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</si>
  <si>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</si>
  <si>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</si>
  <si>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</si>
  <si>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</si>
  <si>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</si>
  <si>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</si>
  <si>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</si>
  <si>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</si>
  <si>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</si>
  <si>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</si>
  <si>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</si>
  <si>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</si>
  <si>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</si>
  <si>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</si>
  <si>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</si>
  <si>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</si>
  <si>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</si>
  <si>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</si>
  <si>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</si>
  <si>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</si>
  <si>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</si>
  <si>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</si>
  <si>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</si>
  <si>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</si>
  <si>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</si>
  <si>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</si>
  <si>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</si>
  <si>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</si>
  <si>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</si>
  <si>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</si>
  <si>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</si>
  <si>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</si>
  <si>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</si>
  <si>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</si>
  <si>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</si>
  <si>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</si>
  <si>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</si>
  <si>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</si>
  <si>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</si>
  <si>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</si>
  <si>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</si>
  <si>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</si>
  <si>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</si>
  <si>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</si>
  <si>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</si>
  <si>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</si>
  <si>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</si>
  <si>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</si>
  <si>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</si>
  <si>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</si>
  <si>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</si>
  <si>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</si>
  <si>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</si>
  <si>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</si>
  <si>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</si>
  <si>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</si>
  <si>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</si>
  <si>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</si>
  <si>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</si>
  <si>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</si>
  <si>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</si>
  <si>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</si>
  <si>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</si>
  <si>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</si>
  <si>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</si>
  <si>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</si>
  <si>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</si>
  <si>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</si>
  <si>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</si>
  <si>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</si>
  <si>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</si>
  <si>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</si>
  <si>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</si>
  <si>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</si>
  <si>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</si>
  <si>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</si>
  <si>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</si>
  <si>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</si>
  <si>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</si>
  <si>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</si>
  <si>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</si>
  <si>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</si>
  <si>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</si>
  <si>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</si>
  <si>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</si>
  <si>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</si>
  <si>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</si>
  <si>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</si>
  <si>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</si>
  <si>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</si>
  <si>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</si>
  <si>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</si>
  <si>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</si>
  <si>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</si>
  <si>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</si>
  <si>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</si>
  <si>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</si>
  <si>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</si>
  <si>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</si>
  <si>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</si>
  <si>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</si>
  <si>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</si>
  <si>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</si>
  <si>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</si>
  <si>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</si>
  <si>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</si>
  <si>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</si>
  <si>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</si>
  <si>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</si>
  <si>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</si>
  <si>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</si>
  <si>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</si>
  <si>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</si>
  <si>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</si>
  <si>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</si>
  <si>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</si>
  <si>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</si>
  <si>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</si>
  <si>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</si>
  <si>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</si>
  <si>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</si>
  <si>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</si>
  <si>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</si>
  <si>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</si>
  <si>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</si>
  <si>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</si>
  <si>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</si>
  <si>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</si>
  <si>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</si>
  <si>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</si>
  <si>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</si>
  <si>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</si>
  <si>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</si>
  <si>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</si>
  <si>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</si>
  <si>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</si>
  <si>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</si>
  <si>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</si>
  <si>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</si>
  <si>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</si>
  <si>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</si>
  <si>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</si>
  <si>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</si>
  <si>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</si>
  <si>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</si>
  <si>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</si>
  <si>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</si>
  <si>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</si>
  <si>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</si>
  <si>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</si>
  <si>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</si>
  <si>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</si>
  <si>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</si>
  <si>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</si>
  <si>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</si>
  <si>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</si>
  <si>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</si>
  <si>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</si>
  <si>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</si>
  <si>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</si>
  <si>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</si>
  <si>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</si>
  <si>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</si>
  <si>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</si>
  <si>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</si>
  <si>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</si>
  <si>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</si>
  <si>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</si>
  <si>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</si>
  <si>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</si>
  <si>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</si>
  <si>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</si>
  <si>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</si>
  <si>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</si>
  <si>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</si>
  <si>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</si>
  <si>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</si>
  <si>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</si>
  <si>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</si>
  <si>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</si>
  <si>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</si>
  <si>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</si>
  <si>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</si>
  <si>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</si>
  <si>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</si>
  <si>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</si>
  <si>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</si>
  <si>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</si>
  <si>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</si>
  <si>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</si>
  <si>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</si>
  <si>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</si>
  <si>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</si>
  <si>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</si>
  <si>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</si>
  <si>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</si>
  <si>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</si>
  <si>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</si>
  <si>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</si>
  <si>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</si>
  <si>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</si>
  <si>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</si>
  <si>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</si>
  <si>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</si>
  <si>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</si>
  <si>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</si>
  <si>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</si>
  <si>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</si>
  <si>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</si>
  <si>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</si>
  <si>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</si>
  <si>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</si>
  <si>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</si>
  <si>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</si>
  <si>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</si>
  <si>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</si>
  <si>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</si>
  <si>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</si>
  <si>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</si>
  <si>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</si>
  <si>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</si>
  <si>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</si>
  <si>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</si>
  <si>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</si>
  <si>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</si>
  <si>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</si>
  <si>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</si>
  <si>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</si>
  <si>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</si>
  <si>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</si>
  <si>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</si>
  <si>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</si>
  <si>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</si>
  <si>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</si>
  <si>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</si>
  <si>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</si>
  <si>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</si>
  <si>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</si>
  <si>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</si>
  <si>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</si>
  <si>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</si>
  <si>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</si>
  <si>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</si>
  <si>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</si>
  <si>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</si>
  <si>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</si>
  <si>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</si>
  <si>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</si>
  <si>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</si>
  <si>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</si>
  <si>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</si>
  <si>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</si>
  <si>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</si>
  <si>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</si>
  <si>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</si>
  <si>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</si>
  <si>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</si>
  <si>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</si>
  <si>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</si>
  <si>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</si>
  <si>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</si>
  <si>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</si>
  <si>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</si>
  <si>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</si>
  <si>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</si>
  <si>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</si>
  <si>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</si>
  <si>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</si>
  <si>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</si>
  <si>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</si>
  <si>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</si>
  <si>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</si>
  <si>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</si>
  <si>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</si>
  <si>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</si>
  <si>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</si>
  <si>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</si>
  <si>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</si>
  <si>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</si>
  <si>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</si>
  <si>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</si>
  <si>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</si>
  <si>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</si>
  <si>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</si>
  <si>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</si>
  <si>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</si>
  <si>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</si>
  <si>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</si>
  <si>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</si>
  <si>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</si>
  <si>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</si>
  <si>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</si>
  <si>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</si>
  <si>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</si>
  <si>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</si>
  <si>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</si>
  <si>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</si>
  <si>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</si>
  <si>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</si>
  <si>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</si>
  <si>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</si>
  <si>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</si>
  <si>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</si>
  <si>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</si>
  <si>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</si>
  <si>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</si>
  <si>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</si>
  <si>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</si>
  <si>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</si>
  <si>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</si>
  <si>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</si>
  <si>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</si>
  <si>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</si>
  <si>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</si>
  <si>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</si>
  <si>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</si>
  <si>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</si>
  <si>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</si>
  <si>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</si>
  <si>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</si>
  <si>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</si>
  <si>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</si>
  <si>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</si>
  <si>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</si>
  <si>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</si>
  <si>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</si>
  <si>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</si>
  <si>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</si>
  <si>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</si>
  <si>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</si>
  <si>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</si>
  <si>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</si>
  <si>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</si>
  <si>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</si>
  <si>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</si>
  <si>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</si>
  <si>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</si>
  <si>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</si>
  <si>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</si>
  <si>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</si>
  <si>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</si>
  <si>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</si>
  <si>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</si>
  <si>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</si>
  <si>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</si>
  <si>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</si>
  <si>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</si>
  <si>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</si>
  <si>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</si>
  <si>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</si>
  <si>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</si>
  <si>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</si>
  <si>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</si>
  <si>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</si>
  <si>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</si>
  <si>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</si>
  <si>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</si>
  <si>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</si>
  <si>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</si>
  <si>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</si>
  <si>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</si>
  <si>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</si>
  <si>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</si>
  <si>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</si>
  <si>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</si>
  <si>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</si>
  <si>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</si>
  <si>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</si>
  <si>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</si>
  <si>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</si>
  <si>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</si>
  <si>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</si>
  <si>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</si>
  <si>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</si>
  <si>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</si>
  <si>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</si>
  <si>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</si>
  <si>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</si>
  <si>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</si>
  <si>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</si>
  <si>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</si>
  <si>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</si>
  <si>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</si>
  <si>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</si>
  <si>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</si>
  <si>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</si>
  <si>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</si>
  <si>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</si>
  <si>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</si>
  <si>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</si>
  <si>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</si>
  <si>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</si>
  <si>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</si>
  <si>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</si>
  <si>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</si>
  <si>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</si>
  <si>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</si>
  <si>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</si>
  <si>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</si>
  <si>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</si>
  <si>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</si>
  <si>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</si>
  <si>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</si>
  <si>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</si>
  <si>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</si>
  <si>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</si>
  <si>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</si>
  <si>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</si>
  <si>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</si>
  <si>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</si>
  <si>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</si>
  <si>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</si>
  <si>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</si>
  <si>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</si>
  <si>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</si>
  <si>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</si>
  <si>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</si>
  <si>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</si>
  <si>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</si>
  <si>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</si>
  <si>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</si>
  <si>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</si>
  <si>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</si>
  <si>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</si>
  <si>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</si>
  <si>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</si>
  <si>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</si>
  <si>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</si>
  <si>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</si>
  <si>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</si>
  <si>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</si>
  <si>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</si>
  <si>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</si>
  <si>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</si>
  <si>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</si>
  <si>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</si>
  <si>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</si>
  <si>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</si>
  <si>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</si>
  <si>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</si>
  <si>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</si>
  <si>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</si>
  <si>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</si>
  <si>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</si>
  <si>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</si>
  <si>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</si>
  <si>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</si>
  <si>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</si>
  <si>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</si>
  <si>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</si>
  <si>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</si>
  <si>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</si>
  <si>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</si>
  <si>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</si>
  <si>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</si>
  <si>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</si>
  <si>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</si>
  <si>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</si>
  <si>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</si>
  <si>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</si>
  <si>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</si>
  <si>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</si>
  <si>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</si>
  <si>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</si>
  <si>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</si>
  <si>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</si>
  <si>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</si>
  <si>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</si>
  <si>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</si>
  <si>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</si>
  <si>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</si>
  <si>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</si>
  <si>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</si>
  <si>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</si>
  <si>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</si>
  <si>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</si>
  <si>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</si>
  <si>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</si>
  <si>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</si>
  <si>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</si>
  <si>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</si>
  <si>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</si>
  <si>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</si>
  <si>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</si>
  <si>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</si>
  <si>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</si>
  <si>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</si>
  <si>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</si>
  <si>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</si>
  <si>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</si>
  <si>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</si>
  <si>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</si>
  <si>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</si>
  <si>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</si>
  <si>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</si>
  <si>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</si>
  <si>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</si>
  <si>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</si>
  <si>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</si>
  <si>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</si>
  <si>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</si>
  <si>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</si>
  <si>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</si>
  <si>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</si>
  <si>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</si>
  <si>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</si>
  <si>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</si>
  <si>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</si>
  <si>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</si>
  <si>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</si>
  <si>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</si>
  <si>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</si>
  <si>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</si>
  <si>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</si>
  <si>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</si>
  <si>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</si>
  <si>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</si>
  <si>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</si>
  <si>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</si>
  <si>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</si>
  <si>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</si>
  <si>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</si>
  <si>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</si>
  <si>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</si>
  <si>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</si>
  <si>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</si>
  <si>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</si>
  <si>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</si>
  <si>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</si>
  <si>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</si>
  <si>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</si>
  <si>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</si>
  <si>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</si>
  <si>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</si>
  <si>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</si>
  <si>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</si>
  <si>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</si>
  <si>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</si>
  <si>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</si>
  <si>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</si>
  <si>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</si>
  <si>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</si>
  <si>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</si>
  <si>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</si>
  <si>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</si>
  <si>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</si>
  <si>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</si>
  <si>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</si>
  <si>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</si>
  <si>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</si>
  <si>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</si>
  <si>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</si>
  <si>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</si>
  <si>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</si>
  <si>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</si>
  <si>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</si>
  <si>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</si>
  <si>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</si>
  <si>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</si>
  <si>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</si>
  <si>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</si>
  <si>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</si>
  <si>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</si>
  <si>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</si>
  <si>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</si>
  <si>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</si>
  <si>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</si>
  <si>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</si>
  <si>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</si>
  <si>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</si>
  <si>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</si>
  <si>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</si>
  <si>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</si>
  <si>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</si>
  <si>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</si>
  <si>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</si>
  <si>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</si>
  <si>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</si>
  <si>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</si>
  <si>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</si>
  <si>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</si>
  <si>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</si>
  <si>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</si>
  <si>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</si>
  <si>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</si>
  <si>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</si>
  <si>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</si>
  <si>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</si>
  <si>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</si>
  <si>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</si>
  <si>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</si>
  <si>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</si>
  <si>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</si>
  <si>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</si>
  <si>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</si>
  <si>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</si>
  <si>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</si>
  <si>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</si>
  <si>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</si>
  <si>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</si>
  <si>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</si>
  <si>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</si>
  <si>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</si>
  <si>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</si>
  <si>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</si>
  <si>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</si>
  <si>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</si>
  <si>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</si>
  <si>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</si>
  <si>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</si>
  <si>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</si>
  <si>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</si>
  <si>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</si>
  <si>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</si>
  <si>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</si>
  <si>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</si>
  <si>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</si>
  <si>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</si>
  <si>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</si>
  <si>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</si>
  <si>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</si>
  <si>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</si>
  <si>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</si>
  <si>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</si>
  <si>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</si>
  <si>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</si>
  <si>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</si>
  <si>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</si>
  <si>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</si>
  <si>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</si>
  <si>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</si>
  <si>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</si>
  <si>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</si>
  <si>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</si>
  <si>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</si>
  <si>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</si>
  <si>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</si>
  <si>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</si>
  <si>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</si>
  <si>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</si>
  <si>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</si>
  <si>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</si>
  <si>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</si>
  <si>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</si>
  <si>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</si>
  <si>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</si>
  <si>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</si>
  <si>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</si>
  <si>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</si>
  <si>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</si>
  <si>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</si>
  <si>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</si>
  <si>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</si>
  <si>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</si>
  <si>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</si>
  <si>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</si>
  <si>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</si>
  <si>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</si>
  <si>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</si>
  <si>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</si>
  <si>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</si>
  <si>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</si>
  <si>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</si>
  <si>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</si>
  <si>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</si>
  <si>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</si>
  <si>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</si>
  <si>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</si>
  <si>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</si>
  <si>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</si>
  <si>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</si>
  <si>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</si>
  <si>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</si>
  <si>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</si>
  <si>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</si>
  <si>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</si>
  <si>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</si>
  <si>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</si>
  <si>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</si>
  <si>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</si>
  <si>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</si>
  <si>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</si>
  <si>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</si>
  <si>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</si>
  <si>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</si>
  <si>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</si>
  <si>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</si>
  <si>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</si>
  <si>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</si>
  <si>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</si>
  <si>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</si>
  <si>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</si>
  <si>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</si>
  <si>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</si>
  <si>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</si>
  <si>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</si>
  <si>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</si>
  <si>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</si>
  <si>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</si>
  <si>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</si>
  <si>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</si>
  <si>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</si>
  <si>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</si>
  <si>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</si>
  <si>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</si>
  <si>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</si>
  <si>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</si>
  <si>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</si>
  <si>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</si>
  <si>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</si>
  <si>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</si>
  <si>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</si>
  <si>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</si>
  <si>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</si>
  <si>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</si>
  <si>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</si>
  <si>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</si>
  <si>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</si>
  <si>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</si>
  <si>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</si>
  <si>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</si>
  <si>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</si>
  <si>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</si>
  <si>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</si>
  <si>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</si>
  <si>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</si>
  <si>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</si>
  <si>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</si>
  <si>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</si>
  <si>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</si>
  <si>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</si>
  <si>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</si>
  <si>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</si>
  <si>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</si>
  <si>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</si>
  <si>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</si>
  <si>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</si>
  <si>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</si>
  <si>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</si>
  <si>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</si>
  <si>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</si>
  <si>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</si>
  <si>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</si>
  <si>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</si>
  <si>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</si>
  <si>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</si>
  <si>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</si>
  <si>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</si>
  <si>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</si>
  <si>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</si>
  <si>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</si>
  <si>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</si>
  <si>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</si>
  <si>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</si>
  <si>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</si>
  <si>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</si>
  <si>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</si>
  <si>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</si>
  <si>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</si>
  <si>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</si>
  <si>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</si>
  <si>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</si>
  <si>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</si>
  <si>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</si>
  <si>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</si>
  <si>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</si>
  <si>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</si>
  <si>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</si>
  <si>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</si>
  <si>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</si>
  <si>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</si>
  <si>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</si>
  <si>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</si>
  <si>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</si>
  <si>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</si>
  <si>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</si>
  <si>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</si>
  <si>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</si>
  <si>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</si>
  <si>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</si>
  <si>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</si>
  <si>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</si>
  <si>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</si>
  <si>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</si>
  <si>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</si>
  <si>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</si>
  <si>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</si>
  <si>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</si>
  <si>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</si>
  <si>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</si>
  <si>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</si>
  <si>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</si>
  <si>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</si>
  <si>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</si>
  <si>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</si>
  <si>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</si>
  <si>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</si>
  <si>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</si>
  <si>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</si>
  <si>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</si>
  <si>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</si>
  <si>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</si>
  <si>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</si>
  <si>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</si>
  <si>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</si>
  <si>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</si>
  <si>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</si>
  <si>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</si>
  <si>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</si>
  <si>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</si>
  <si>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</si>
  <si>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</si>
  <si>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</si>
  <si>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</si>
  <si>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</si>
  <si>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</si>
  <si>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</si>
  <si>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</si>
  <si>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</si>
  <si>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</si>
  <si>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</si>
  <si>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</si>
  <si>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</si>
  <si>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</si>
  <si>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</si>
  <si>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</si>
  <si>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</si>
  <si>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</si>
  <si>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</si>
  <si>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</si>
  <si>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</si>
  <si>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</si>
  <si>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</si>
  <si>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</si>
  <si>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</si>
  <si>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</si>
  <si>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</si>
  <si>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</si>
  <si>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</si>
  <si>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</si>
  <si>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</si>
  <si>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</si>
  <si>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</si>
  <si>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</si>
  <si>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</si>
  <si>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</si>
  <si>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</si>
  <si>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</si>
  <si>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</si>
  <si>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</si>
  <si>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</si>
  <si>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</si>
  <si>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</si>
  <si>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</si>
  <si>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</si>
  <si>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</si>
  <si>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</si>
  <si>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</si>
  <si>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</si>
  <si>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</si>
  <si>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</si>
  <si>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</si>
  <si>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</si>
  <si>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</si>
  <si>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</si>
  <si>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</si>
  <si>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</si>
  <si>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</si>
  <si>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</si>
  <si>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</si>
  <si>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</si>
  <si>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</si>
  <si>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</si>
  <si>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</si>
  <si>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</si>
  <si>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</si>
  <si>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</si>
  <si>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</si>
  <si>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</si>
  <si>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</si>
  <si>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</si>
  <si>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</si>
  <si>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</si>
  <si>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</si>
  <si>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</si>
  <si>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</si>
  <si>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</si>
  <si>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</si>
  <si>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</si>
  <si>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</si>
  <si>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</si>
  <si>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</si>
  <si>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</si>
  <si>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</si>
  <si>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</si>
  <si>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</si>
  <si>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</si>
  <si>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</si>
  <si>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</si>
  <si>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</si>
  <si>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</si>
  <si>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</si>
  <si>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</si>
  <si>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</si>
  <si>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</si>
  <si>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</si>
  <si>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</si>
  <si>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</si>
  <si>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</si>
  <si>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</si>
  <si>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</si>
  <si>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</si>
  <si>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</si>
  <si>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</si>
  <si>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</si>
  <si>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</si>
  <si>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</si>
  <si>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</si>
  <si>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</si>
  <si>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</si>
  <si>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</si>
  <si>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</si>
  <si>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</si>
  <si>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</si>
  <si>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</si>
  <si>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</si>
  <si>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</si>
  <si>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</si>
  <si>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</si>
  <si>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</si>
  <si>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</si>
  <si>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</si>
  <si>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</si>
  <si>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</si>
  <si>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</si>
  <si>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</si>
  <si>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</si>
  <si>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</si>
  <si>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</si>
  <si>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</si>
  <si>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</si>
  <si>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</si>
  <si>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</si>
  <si>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</si>
  <si>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</si>
  <si>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</si>
  <si>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</si>
  <si>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</si>
  <si>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</si>
  <si>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</si>
  <si>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</si>
  <si>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</si>
  <si>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</si>
  <si>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</si>
  <si>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</si>
  <si>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</si>
  <si>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</si>
  <si>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</si>
  <si>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</si>
  <si>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</si>
  <si>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</si>
  <si>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</si>
  <si>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</si>
  <si>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</si>
  <si>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</si>
  <si>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</si>
  <si>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</si>
  <si>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</si>
  <si>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</si>
  <si>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</si>
  <si>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</si>
  <si>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</si>
  <si>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</si>
  <si>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</si>
  <si>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</si>
  <si>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</si>
  <si>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</si>
  <si>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</si>
  <si>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</si>
  <si>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</si>
  <si>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</si>
  <si>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</si>
  <si>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</si>
  <si>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</si>
  <si>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</si>
  <si>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</si>
  <si>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</si>
  <si>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</si>
  <si>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</si>
  <si>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</si>
  <si>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</si>
  <si>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</si>
  <si>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</si>
  <si>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</si>
  <si>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</si>
  <si>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</si>
  <si>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</si>
  <si>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</si>
  <si>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</si>
  <si>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</si>
  <si>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</si>
  <si>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</si>
  <si>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</si>
  <si>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</si>
  <si>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</si>
  <si>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</si>
  <si>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</si>
  <si>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</si>
  <si>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</si>
  <si>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</si>
  <si>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</si>
  <si>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</si>
  <si>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</si>
  <si>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</si>
  <si>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</si>
  <si>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</si>
  <si>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</si>
  <si>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</si>
  <si>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</si>
  <si>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</si>
  <si>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</si>
  <si>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</si>
  <si>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</si>
  <si>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</si>
  <si>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</si>
  <si>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</si>
  <si>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</si>
  <si>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</si>
  <si>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</si>
  <si>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</si>
  <si>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</si>
  <si>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</si>
  <si>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</si>
  <si>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</si>
  <si>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</si>
  <si>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</si>
  <si>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</si>
  <si>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</si>
  <si>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</si>
  <si>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</si>
  <si>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</si>
  <si>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</si>
  <si>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</si>
  <si>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</si>
  <si>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</si>
  <si>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</si>
  <si>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</si>
  <si>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</si>
  <si>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</si>
  <si>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</si>
  <si>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</si>
  <si>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</si>
  <si>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</si>
  <si>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</si>
  <si>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</si>
  <si>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</si>
  <si>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</si>
  <si>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</si>
  <si>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</si>
  <si>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</si>
  <si>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</si>
  <si>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</si>
  <si>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</si>
  <si>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</si>
  <si>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</si>
  <si>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</si>
  <si>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</si>
  <si>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</si>
  <si>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</si>
  <si>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</si>
  <si>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</si>
  <si>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</si>
  <si>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</si>
  <si>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</si>
  <si>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</si>
  <si>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</si>
  <si>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</si>
  <si>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</si>
  <si>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</si>
  <si>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</si>
  <si>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</si>
  <si>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</si>
  <si>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</si>
  <si>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</si>
  <si>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</si>
  <si>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</si>
  <si>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</si>
  <si>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</si>
  <si>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</si>
  <si>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</si>
  <si>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</si>
  <si>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</si>
  <si>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</si>
  <si>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</si>
  <si>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</si>
  <si>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</si>
  <si>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</si>
  <si>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</si>
  <si>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</si>
  <si>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</si>
  <si>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</si>
  <si>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</si>
  <si>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</si>
  <si>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</si>
  <si>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</si>
  <si>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</si>
  <si>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</si>
  <si>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</si>
  <si>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</si>
  <si>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</si>
  <si>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</si>
  <si>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</si>
  <si>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</si>
  <si>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</si>
  <si>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</si>
  <si>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</si>
  <si>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</si>
  <si>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</si>
  <si>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</si>
  <si>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</si>
  <si>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</si>
  <si>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</si>
  <si>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</si>
  <si>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</si>
  <si>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</si>
  <si>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</si>
  <si>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</si>
  <si>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</si>
  <si>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</si>
  <si>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</si>
  <si>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</si>
  <si>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</si>
  <si>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</si>
  <si>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</si>
  <si>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</si>
  <si>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</si>
  <si>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</si>
  <si>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</si>
  <si>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</si>
  <si>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</si>
  <si>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</si>
  <si>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</si>
  <si>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</si>
  <si>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</si>
  <si>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</si>
  <si>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</si>
  <si>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</si>
  <si>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</si>
  <si>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</si>
  <si>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</si>
  <si>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</si>
  <si>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</si>
  <si>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</si>
  <si>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</si>
  <si>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</si>
  <si>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</si>
  <si>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</si>
  <si>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</si>
  <si>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</si>
  <si>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</si>
  <si>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</si>
  <si>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</si>
  <si>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</si>
  <si>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</si>
  <si>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</si>
  <si>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</si>
  <si>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</si>
  <si>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</si>
  <si>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</si>
  <si>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</si>
  <si>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</si>
  <si>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</si>
  <si>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</si>
  <si>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</si>
  <si>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</si>
  <si>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</si>
  <si>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</si>
  <si>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</si>
  <si>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</si>
  <si>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</si>
  <si>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</si>
  <si>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</si>
  <si>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</si>
  <si>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</si>
  <si>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</si>
  <si>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</si>
  <si>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</si>
  <si>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</si>
  <si>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</si>
  <si>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</si>
  <si>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</si>
  <si>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</si>
  <si>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</si>
  <si>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</si>
  <si>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</si>
  <si>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</si>
  <si>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</si>
  <si>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</si>
  <si>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</si>
  <si>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</si>
  <si>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</si>
  <si>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</si>
  <si>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</si>
  <si>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</si>
  <si>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</si>
  <si>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</si>
  <si>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</si>
  <si>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</si>
  <si>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</si>
  <si>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</si>
  <si>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</si>
  <si>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</si>
  <si>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</si>
  <si>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</si>
  <si>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</si>
  <si>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</si>
  <si>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</si>
  <si>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</si>
  <si>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</si>
  <si>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</si>
  <si>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</si>
  <si>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</si>
  <si>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</si>
  <si>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</si>
  <si>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</si>
  <si>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</si>
  <si>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</si>
  <si>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</si>
  <si>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</si>
  <si>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</si>
  <si>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</si>
  <si>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</si>
  <si>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</si>
  <si>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</si>
  <si>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</si>
  <si>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</si>
  <si>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</si>
  <si>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</si>
  <si>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</si>
  <si>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</si>
  <si>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</si>
  <si>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</si>
  <si>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</si>
  <si>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</si>
  <si>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</si>
  <si>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</si>
  <si>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</si>
  <si>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</si>
  <si>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</si>
  <si>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</si>
  <si>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</si>
  <si>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</si>
  <si>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</si>
  <si>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</si>
  <si>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</si>
  <si>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</si>
  <si>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</si>
  <si>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</si>
  <si>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</si>
  <si>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</si>
  <si>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</si>
  <si>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</si>
  <si>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</si>
  <si>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</si>
  <si>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</si>
  <si>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</si>
  <si>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</si>
  <si>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</si>
  <si>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</si>
  <si>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</si>
  <si>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</si>
  <si>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</si>
  <si>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</si>
  <si>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</si>
  <si>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</si>
  <si>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</si>
  <si>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</si>
  <si>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</si>
  <si>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</si>
  <si>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</si>
  <si>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</si>
  <si>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</si>
  <si>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</si>
  <si>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</si>
  <si>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</si>
  <si>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</si>
  <si>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</si>
  <si>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</si>
  <si>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</si>
  <si>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</si>
  <si>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</si>
  <si>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</si>
  <si>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</si>
  <si>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</si>
  <si>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</si>
  <si>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</si>
  <si>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</si>
  <si>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</si>
  <si>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</si>
  <si>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</si>
  <si>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</si>
  <si>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</si>
  <si>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</si>
  <si>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</si>
  <si>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</si>
  <si>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</si>
  <si>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</si>
  <si>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</si>
  <si>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</si>
  <si>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</si>
  <si>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</si>
  <si>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</si>
  <si>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</si>
  <si>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</si>
  <si>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</si>
  <si>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</si>
  <si>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</si>
  <si>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</si>
  <si>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</si>
  <si>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</si>
  <si>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</si>
  <si>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</si>
  <si>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</si>
  <si>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</si>
  <si>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</si>
  <si>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</si>
  <si>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</si>
  <si>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</si>
  <si>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</si>
  <si>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</si>
  <si>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</si>
  <si>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</si>
  <si>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</si>
  <si>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</si>
  <si>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</si>
  <si>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</si>
  <si>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</si>
  <si>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</si>
  <si>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</si>
  <si>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</si>
  <si>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</si>
  <si>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</si>
  <si>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</si>
  <si>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</si>
  <si>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</si>
  <si>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</si>
  <si>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</si>
  <si>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</si>
  <si>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</si>
  <si>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</si>
  <si>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</si>
  <si>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</si>
  <si>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</si>
  <si>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</si>
  <si>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</si>
  <si>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</si>
  <si>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</si>
  <si>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</si>
  <si>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</si>
  <si>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</si>
  <si>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</si>
  <si>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</si>
  <si>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</si>
  <si>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</si>
  <si>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</si>
  <si>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</si>
  <si>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</si>
  <si>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</si>
  <si>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</si>
  <si>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</si>
  <si>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</si>
  <si>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</si>
  <si>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</si>
  <si>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</si>
  <si>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</si>
  <si>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</si>
  <si>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</si>
  <si>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</si>
  <si>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</si>
  <si>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</si>
  <si>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</si>
  <si>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</si>
  <si>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</si>
  <si>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</si>
  <si>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</si>
  <si>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</si>
  <si>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</si>
  <si>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</si>
  <si>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</si>
  <si>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</si>
  <si>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</si>
  <si>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</si>
  <si>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</si>
  <si>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</si>
  <si>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</si>
  <si>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</si>
  <si>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</si>
  <si>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</si>
  <si>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</si>
  <si>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</si>
  <si>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</si>
  <si>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</si>
  <si>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</si>
  <si>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</si>
  <si>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</si>
  <si>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</si>
  <si>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</si>
  <si>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</si>
  <si>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</si>
  <si>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</si>
  <si>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</si>
  <si>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</si>
  <si>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</si>
  <si>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</si>
  <si>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</si>
  <si>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</si>
  <si>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</si>
  <si>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</si>
  <si>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</si>
  <si>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</si>
  <si>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</si>
  <si>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</si>
  <si>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</si>
  <si>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</si>
  <si>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</si>
  <si>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</si>
  <si>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</si>
  <si>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</si>
  <si>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</si>
  <si>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</si>
  <si>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</si>
  <si>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</si>
  <si>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</si>
  <si>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</si>
  <si>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</si>
  <si>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</si>
  <si>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</si>
  <si>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</si>
  <si>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</si>
  <si>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</si>
  <si>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</si>
  <si>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</si>
  <si>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</si>
  <si>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</si>
  <si>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</si>
  <si>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</si>
  <si>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</si>
  <si>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</si>
  <si>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</si>
  <si>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</si>
  <si>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</si>
  <si>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</si>
  <si>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</si>
  <si>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</si>
  <si>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</si>
  <si>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</si>
  <si>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</si>
  <si>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</si>
  <si>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</si>
  <si>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</si>
  <si>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</si>
  <si>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</si>
  <si>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</si>
  <si>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</si>
  <si>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</si>
  <si>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</si>
  <si>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</si>
  <si>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</si>
  <si>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</si>
  <si>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</si>
  <si>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</si>
  <si>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</si>
  <si>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</si>
  <si>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</si>
  <si>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</si>
  <si>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</si>
  <si>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</si>
  <si>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</si>
  <si>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</si>
  <si>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</si>
  <si>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</si>
  <si>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</si>
  <si>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</si>
  <si>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</si>
  <si>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</si>
  <si>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</si>
  <si>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</si>
  <si>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</si>
  <si>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</si>
  <si>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</si>
  <si>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</si>
  <si>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</si>
  <si>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</si>
  <si>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</si>
  <si>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</si>
  <si>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</si>
  <si>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</si>
  <si>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</si>
  <si>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</si>
  <si>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</si>
  <si>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</si>
  <si>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</si>
  <si>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</si>
  <si>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</si>
  <si>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</si>
  <si>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</si>
  <si>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</si>
  <si>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</si>
  <si>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</si>
  <si>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</si>
  <si>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</si>
  <si>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</si>
  <si>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</si>
  <si>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</si>
  <si>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</si>
  <si>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</si>
  <si>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</si>
  <si>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</si>
  <si>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</si>
  <si>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</si>
  <si>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</si>
  <si>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</si>
  <si>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</si>
  <si>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</si>
  <si>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</si>
  <si>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</si>
  <si>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</si>
  <si>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</si>
  <si>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</si>
  <si>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</si>
  <si>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</si>
  <si>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</si>
  <si>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</si>
  <si>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</si>
  <si>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</si>
  <si>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</si>
  <si>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</si>
  <si>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</si>
  <si>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</si>
  <si>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</si>
  <si>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</si>
  <si>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</si>
  <si>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</si>
  <si>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</si>
  <si>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</si>
  <si>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</si>
  <si>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</si>
  <si>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</si>
  <si>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</si>
  <si>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</si>
  <si>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</si>
  <si>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</si>
  <si>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</si>
  <si>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</si>
  <si>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</si>
  <si>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</si>
  <si>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</si>
  <si>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</si>
  <si>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</si>
  <si>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</si>
  <si>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</si>
  <si>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</si>
  <si>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</si>
  <si>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</si>
  <si>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</si>
  <si>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</si>
  <si>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</si>
  <si>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</si>
  <si>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</si>
  <si>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</si>
  <si>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</si>
  <si>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</si>
  <si>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</si>
  <si>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</si>
  <si>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</si>
  <si>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</si>
  <si>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</si>
  <si>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</si>
  <si>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</si>
  <si>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</si>
  <si>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</si>
  <si>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</si>
  <si>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</si>
  <si>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</si>
  <si>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</si>
  <si>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</si>
  <si>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</si>
  <si>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</si>
  <si>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</si>
  <si>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</si>
  <si>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</si>
  <si>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</si>
  <si>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</si>
  <si>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</si>
  <si>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</si>
  <si>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</si>
  <si>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</si>
  <si>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</si>
  <si>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</si>
  <si>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</si>
  <si>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</si>
  <si>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</si>
  <si>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</si>
  <si>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</si>
  <si>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</si>
  <si>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</si>
  <si>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</si>
  <si>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</si>
  <si>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</si>
  <si>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</si>
  <si>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</si>
  <si>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</si>
  <si>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</si>
  <si>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</si>
  <si>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</si>
  <si>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</si>
  <si>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</si>
  <si>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</si>
  <si>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</si>
  <si>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</si>
  <si>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</si>
  <si>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</si>
  <si>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</si>
  <si>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</si>
  <si>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</si>
  <si>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</si>
  <si>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</si>
  <si>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</si>
  <si>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</si>
  <si>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</si>
  <si>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</si>
  <si>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</si>
  <si>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</si>
  <si>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</si>
  <si>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</si>
  <si>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</si>
  <si>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</si>
  <si>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</si>
  <si>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</si>
  <si>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</si>
  <si>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</si>
  <si>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</si>
  <si>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</si>
  <si>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</si>
  <si>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</si>
  <si>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</si>
  <si>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</si>
  <si>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</si>
  <si>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</si>
  <si>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</si>
  <si>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</si>
  <si>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</si>
  <si>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</si>
  <si>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</si>
  <si>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</si>
  <si>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</si>
  <si>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</si>
  <si>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</si>
  <si>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</si>
  <si>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</si>
  <si>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</si>
  <si>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</si>
  <si>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</si>
  <si>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</si>
  <si>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</si>
  <si>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</si>
  <si>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</si>
  <si>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</si>
  <si>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</si>
  <si>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</si>
  <si>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</si>
  <si>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</si>
  <si>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</si>
  <si>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</si>
  <si>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</si>
  <si>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</si>
  <si>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</si>
  <si>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</si>
  <si>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</si>
  <si>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</si>
  <si>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</si>
  <si>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</si>
  <si>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</si>
  <si>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</si>
  <si>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</si>
  <si>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</si>
  <si>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</si>
  <si>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</si>
  <si>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</si>
  <si>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</si>
  <si>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</si>
  <si>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</si>
  <si>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</si>
  <si>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</si>
  <si>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</si>
  <si>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</si>
  <si>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</si>
  <si>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</si>
  <si>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</si>
  <si>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</si>
  <si>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</si>
  <si>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</si>
  <si>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</si>
  <si>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</si>
  <si>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</si>
  <si>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</si>
  <si>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</si>
  <si>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</si>
  <si>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</si>
  <si>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</si>
  <si>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</si>
  <si>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</si>
  <si>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</si>
  <si>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</si>
  <si>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</si>
  <si>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</si>
  <si>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</si>
  <si>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</si>
  <si>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</si>
  <si>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</si>
  <si>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</si>
  <si>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</si>
  <si>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</si>
  <si>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</si>
  <si>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</si>
  <si>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</si>
  <si>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</si>
  <si>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</si>
  <si>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</si>
  <si>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</si>
  <si>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</si>
  <si>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</si>
  <si>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</si>
  <si>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</si>
  <si>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</si>
  <si>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</si>
  <si>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</si>
  <si>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</si>
  <si>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</si>
  <si>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</si>
  <si>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</si>
  <si>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</si>
  <si>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</si>
  <si>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</si>
  <si>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</si>
  <si>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</si>
  <si>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</si>
  <si>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</si>
  <si>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</si>
  <si>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</si>
  <si>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</si>
  <si>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</si>
  <si>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</si>
  <si>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</si>
  <si>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</si>
  <si>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</si>
  <si>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</si>
  <si>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</si>
  <si>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</si>
  <si>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</si>
  <si>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</si>
  <si>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</si>
  <si>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</si>
  <si>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</si>
  <si>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</si>
  <si>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</si>
  <si>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</si>
  <si>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</si>
  <si>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</si>
  <si>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</si>
  <si>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</si>
  <si>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</si>
  <si>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</si>
  <si>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</si>
  <si>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</si>
  <si>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</si>
  <si>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</si>
  <si>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</si>
  <si>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</si>
  <si>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</si>
  <si>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</si>
  <si>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</si>
  <si>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</si>
  <si>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</si>
  <si>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</si>
  <si>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</si>
  <si>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</si>
  <si>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</si>
  <si>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</si>
  <si>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</si>
  <si>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</si>
  <si>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</si>
  <si>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</si>
  <si>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</si>
  <si>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</si>
  <si>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</si>
  <si>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</si>
  <si>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</si>
  <si>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</si>
  <si>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</si>
  <si>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</si>
  <si>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</si>
  <si>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</si>
  <si>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</si>
  <si>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</si>
  <si>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</si>
  <si>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</si>
  <si>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</si>
  <si>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</si>
  <si>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</si>
  <si>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</si>
  <si>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</si>
  <si>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</si>
  <si>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</si>
  <si>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</si>
  <si>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</si>
  <si>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</si>
  <si>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</si>
  <si>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</si>
  <si>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</si>
  <si>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</si>
  <si>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</si>
  <si>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</si>
  <si>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</si>
  <si>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</si>
  <si>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</si>
  <si>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</si>
  <si>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</si>
  <si>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</si>
  <si>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</si>
  <si>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</si>
  <si>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</si>
  <si>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</si>
  <si>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</si>
  <si>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</si>
  <si>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</si>
  <si>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</si>
  <si>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</si>
  <si>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</si>
  <si>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</si>
  <si>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</si>
  <si>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</si>
  <si>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</si>
  <si>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</si>
  <si>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</si>
  <si>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</si>
  <si>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</si>
  <si>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</si>
  <si>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</si>
  <si>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</si>
  <si>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</si>
  <si>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</si>
  <si>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</si>
  <si>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</si>
  <si>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</si>
  <si>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</si>
  <si>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</si>
  <si>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</si>
  <si>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</si>
  <si>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</si>
  <si>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</si>
  <si>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</si>
  <si>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</si>
  <si>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</si>
  <si>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</si>
  <si>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</si>
  <si>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</si>
  <si>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</si>
  <si>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</si>
  <si>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</si>
  <si>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</si>
  <si>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</si>
  <si>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</si>
  <si>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</si>
  <si>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</si>
  <si>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</si>
  <si>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</si>
  <si>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</si>
  <si>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</si>
  <si>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</si>
  <si>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</si>
  <si>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</si>
  <si>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</si>
  <si>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</si>
  <si>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</si>
  <si>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</si>
  <si>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</si>
  <si>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</si>
  <si>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</si>
  <si>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</si>
  <si>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</si>
  <si>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</si>
  <si>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</si>
  <si>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</si>
  <si>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</si>
  <si>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</si>
  <si>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</si>
  <si>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</si>
  <si>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</si>
  <si>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</si>
  <si>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</si>
  <si>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</si>
  <si>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</si>
  <si>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</si>
  <si>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</si>
  <si>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</si>
  <si>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</si>
  <si>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</si>
  <si>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</si>
  <si>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</si>
  <si>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</si>
  <si>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</si>
  <si>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</si>
  <si>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</si>
  <si>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</si>
  <si>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</si>
  <si>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</si>
  <si>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</si>
  <si>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</si>
  <si>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</si>
  <si>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</si>
  <si>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</si>
  <si>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</si>
  <si>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</si>
  <si>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</si>
  <si>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</si>
  <si>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</si>
  <si>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</si>
  <si>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</si>
  <si>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</si>
  <si>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</si>
  <si>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</si>
  <si>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</si>
  <si>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</si>
  <si>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</si>
  <si>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</si>
  <si>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</si>
  <si>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</si>
  <si>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</si>
  <si>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</si>
  <si>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</si>
  <si>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</si>
  <si>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</si>
  <si>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</si>
  <si>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</si>
  <si>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</si>
  <si>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</si>
  <si>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</si>
  <si>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</si>
  <si>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</si>
  <si>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</si>
  <si>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</si>
  <si>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</si>
  <si>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</si>
  <si>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</si>
  <si>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</si>
  <si>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</si>
  <si>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</si>
  <si>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</si>
  <si>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</si>
  <si>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</si>
  <si>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</si>
  <si>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</si>
  <si>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</si>
  <si>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</si>
  <si>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</si>
  <si>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</si>
  <si>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</si>
  <si>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</si>
  <si>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</si>
  <si>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</si>
  <si>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</si>
  <si>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</si>
  <si>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</si>
  <si>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</si>
  <si>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</si>
  <si>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</si>
  <si>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</si>
  <si>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</si>
  <si>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</si>
  <si>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</si>
  <si>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</si>
  <si>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</si>
  <si>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</si>
  <si>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</si>
  <si>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</si>
  <si>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</si>
  <si>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</si>
  <si>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</si>
  <si>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</si>
  <si>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</si>
  <si>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</si>
  <si>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</si>
  <si>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</si>
  <si>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</si>
  <si>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</si>
  <si>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</si>
  <si>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</si>
  <si>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</si>
  <si>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</si>
  <si>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</si>
  <si>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</si>
  <si>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</si>
  <si>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</si>
  <si>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</si>
  <si>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</si>
  <si>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</si>
  <si>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</si>
  <si>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</si>
  <si>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</si>
  <si>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</si>
  <si>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</si>
  <si>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</si>
  <si>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</si>
  <si>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</si>
  <si>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</si>
  <si>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</si>
  <si>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</si>
  <si>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</si>
  <si>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</si>
  <si>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</si>
  <si>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</si>
  <si>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</si>
  <si>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</si>
  <si>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</si>
  <si>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</si>
  <si>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</si>
  <si>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</si>
  <si>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</si>
  <si>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</si>
  <si>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</si>
  <si>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</si>
  <si>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</si>
  <si>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</si>
  <si>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</si>
  <si>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</si>
  <si>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</si>
  <si>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</si>
  <si>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</si>
  <si>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</si>
  <si>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</si>
  <si>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</si>
  <si>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</si>
  <si>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</si>
  <si>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</si>
  <si>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</si>
  <si>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</si>
  <si>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</si>
  <si>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</si>
  <si>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</si>
  <si>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</si>
  <si>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</si>
  <si>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</si>
  <si>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</si>
  <si>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</si>
  <si>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</si>
  <si>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</si>
  <si>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</si>
  <si>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</si>
  <si>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</si>
  <si>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</si>
  <si>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</si>
  <si>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</si>
  <si>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</si>
  <si>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</si>
  <si>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</si>
  <si>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</si>
  <si>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</si>
  <si>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</si>
  <si>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</si>
  <si>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</si>
  <si>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</si>
  <si>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</si>
  <si>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</si>
  <si>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</si>
  <si>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</si>
  <si>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</si>
  <si>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</si>
  <si>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</si>
  <si>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</si>
  <si>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</si>
  <si>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</si>
  <si>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</si>
  <si>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</si>
  <si>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</si>
  <si>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</si>
  <si>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</si>
  <si>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</si>
  <si>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</si>
  <si>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</si>
  <si>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</si>
  <si>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</si>
  <si>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</si>
  <si>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</si>
  <si>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</si>
  <si>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</si>
  <si>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</si>
  <si>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</si>
  <si>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</si>
  <si>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</si>
  <si>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</si>
  <si>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</si>
  <si>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</si>
  <si>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</si>
  <si>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</si>
  <si>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</si>
  <si>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</si>
  <si>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</si>
  <si>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</si>
  <si>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</si>
  <si>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</si>
  <si>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</si>
  <si>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</si>
  <si>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</si>
  <si>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</si>
  <si>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</si>
  <si>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</si>
  <si>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</si>
  <si>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</si>
  <si>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</si>
  <si>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</si>
  <si>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</si>
  <si>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</si>
  <si>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</si>
  <si>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</si>
  <si>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</si>
  <si>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</si>
  <si>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</si>
  <si>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</si>
  <si>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</si>
  <si>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</si>
  <si>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</si>
  <si>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</si>
  <si>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</si>
  <si>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</si>
  <si>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</si>
  <si>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</si>
  <si>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</si>
  <si>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</si>
  <si>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</si>
  <si>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</si>
  <si>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</si>
  <si>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</si>
  <si>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</si>
  <si>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</si>
  <si>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</si>
  <si>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</si>
  <si>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</si>
  <si>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</si>
  <si>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</si>
  <si>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</si>
  <si>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</si>
  <si>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</si>
  <si>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</si>
  <si>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</si>
  <si>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</si>
  <si>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</si>
  <si>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</si>
  <si>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</si>
  <si>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</si>
  <si>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</si>
  <si>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</si>
  <si>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</si>
  <si>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</si>
  <si>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</si>
  <si>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</si>
  <si>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</si>
  <si>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</si>
  <si>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</si>
  <si>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</si>
  <si>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</si>
  <si>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</si>
  <si>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</si>
  <si>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</si>
  <si>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</si>
  <si>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</si>
  <si>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</si>
  <si>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</si>
  <si>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</si>
  <si>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</si>
  <si>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</si>
  <si>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</si>
  <si>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</si>
  <si>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</si>
  <si>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</si>
  <si>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</si>
  <si>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</si>
  <si>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</si>
  <si>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</si>
  <si>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</si>
  <si>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</si>
  <si>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</si>
  <si>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</si>
  <si>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</si>
  <si>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</si>
  <si>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</si>
  <si>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</si>
  <si>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</si>
  <si>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</si>
  <si>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</si>
  <si>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</si>
  <si>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</si>
  <si>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</si>
  <si>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</si>
  <si>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</si>
  <si>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</si>
  <si>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</si>
  <si>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</si>
  <si>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</si>
  <si>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</si>
  <si>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</si>
  <si>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</si>
  <si>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</si>
  <si>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</si>
  <si>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</si>
  <si>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</si>
  <si>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</si>
  <si>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</si>
  <si>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</si>
  <si>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</si>
  <si>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</si>
  <si>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</si>
  <si>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</si>
  <si>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</si>
  <si>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</si>
  <si>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</si>
  <si>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</si>
  <si>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</si>
  <si>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</si>
  <si>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</si>
  <si>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</si>
  <si>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</si>
  <si>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</si>
  <si>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</si>
  <si>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</si>
  <si>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</si>
  <si>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</si>
  <si>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</si>
  <si>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</si>
  <si>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</si>
  <si>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</si>
  <si>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</si>
  <si>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</si>
  <si>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</si>
  <si>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</si>
  <si>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</si>
  <si>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</si>
  <si>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</si>
  <si>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</si>
  <si>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</si>
  <si>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</si>
  <si>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</si>
  <si>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</si>
  <si>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</si>
  <si>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</si>
  <si>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</si>
  <si>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</si>
  <si>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</si>
  <si>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</si>
  <si>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</si>
  <si>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</si>
  <si>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</si>
  <si>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</si>
  <si>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</si>
  <si>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</si>
  <si>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</si>
  <si>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</si>
  <si>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</si>
  <si>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</si>
  <si>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</si>
  <si>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</si>
  <si>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</si>
  <si>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</si>
  <si>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</si>
  <si>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</si>
  <si>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</si>
  <si>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</si>
  <si>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</si>
  <si>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</si>
  <si>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</si>
  <si>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</si>
  <si>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</si>
  <si>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</si>
  <si>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</si>
  <si>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</si>
  <si>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</si>
  <si>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</si>
  <si>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</si>
  <si>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</si>
  <si>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</si>
  <si>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</si>
  <si>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</si>
  <si>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</si>
  <si>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</si>
  <si>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</si>
  <si>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</si>
  <si>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</si>
  <si>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</si>
  <si>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</si>
  <si>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</si>
  <si>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</si>
  <si>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</si>
  <si>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</si>
  <si>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</si>
  <si>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</si>
  <si>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</si>
  <si>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</si>
  <si>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</si>
  <si>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</si>
  <si>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</si>
  <si>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</si>
  <si>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</si>
  <si>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</si>
  <si>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</si>
  <si>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</si>
  <si>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</si>
  <si>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</si>
  <si>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</si>
  <si>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</si>
  <si>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</si>
  <si>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</si>
  <si>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</si>
  <si>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</si>
  <si>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</si>
  <si>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</si>
  <si>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</si>
  <si>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</si>
  <si>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</si>
  <si>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</si>
  <si>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</si>
  <si>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</si>
  <si>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</si>
  <si>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</si>
  <si>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</si>
  <si>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</si>
  <si>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</si>
  <si>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</si>
  <si>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</si>
  <si>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</si>
  <si>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</si>
  <si>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</si>
  <si>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</si>
  <si>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</si>
  <si>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</si>
  <si>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</si>
  <si>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</si>
  <si>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</si>
  <si>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</si>
  <si>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</si>
  <si>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</si>
  <si>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</si>
  <si>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</si>
  <si>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</si>
  <si>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</si>
  <si>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</si>
  <si>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</si>
  <si>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</si>
  <si>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</si>
  <si>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</si>
  <si>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</si>
  <si>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</si>
  <si>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</si>
  <si>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</si>
  <si>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</si>
  <si>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</si>
  <si>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</si>
  <si>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</si>
  <si>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</si>
  <si>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</si>
  <si>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</si>
  <si>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</si>
  <si>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</si>
  <si>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</si>
  <si>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</si>
  <si>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</si>
  <si>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</si>
  <si>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</si>
  <si>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</si>
  <si>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</si>
  <si>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</si>
  <si>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</si>
  <si>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</si>
  <si>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</si>
  <si>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</si>
  <si>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</si>
  <si>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</si>
  <si>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</si>
  <si>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</si>
  <si>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</si>
  <si>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</si>
  <si>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</si>
  <si>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</si>
  <si>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</si>
  <si>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</si>
  <si>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</si>
  <si>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</si>
  <si>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</si>
  <si>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</si>
  <si>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</si>
  <si>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</si>
  <si>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</si>
  <si>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</si>
  <si>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</si>
  <si>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</si>
  <si>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</si>
  <si>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</si>
  <si>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</si>
  <si>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</si>
  <si>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</si>
  <si>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</si>
  <si>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</si>
  <si>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</si>
  <si>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</si>
  <si>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</si>
  <si>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</si>
  <si>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</si>
  <si>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</si>
  <si>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</si>
  <si>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</si>
  <si>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</si>
  <si>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</si>
  <si>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</si>
  <si>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</si>
  <si>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</si>
  <si>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</si>
  <si>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</si>
  <si>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</si>
  <si>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</si>
  <si>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</si>
  <si>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</si>
  <si>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</si>
  <si>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</si>
  <si>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</si>
  <si>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</si>
  <si>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</si>
  <si>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</si>
  <si>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</si>
  <si>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</si>
  <si>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</si>
  <si>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</si>
  <si>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</si>
  <si>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</si>
  <si>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</si>
  <si>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</si>
  <si>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</si>
  <si>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</si>
  <si>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</si>
  <si>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</si>
  <si>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</si>
  <si>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</si>
  <si>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</si>
  <si>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</si>
  <si>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</si>
  <si>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</si>
  <si>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</si>
  <si>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</si>
  <si>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</si>
  <si>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</si>
  <si>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</si>
  <si>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</si>
  <si>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</si>
  <si>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</si>
  <si>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</si>
  <si>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</si>
  <si>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</si>
  <si>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</si>
  <si>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</si>
  <si>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</si>
  <si>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</si>
  <si>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</si>
  <si>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</si>
  <si>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</si>
  <si>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</si>
  <si>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</si>
  <si>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</si>
  <si>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</si>
  <si>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</si>
  <si>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</si>
  <si>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</si>
  <si>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</si>
  <si>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</si>
  <si>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</si>
  <si>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</si>
  <si>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</si>
  <si>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</si>
  <si>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</si>
  <si>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</si>
  <si>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</si>
  <si>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</si>
  <si>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</si>
  <si>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</si>
  <si>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</si>
  <si>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</si>
  <si>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</si>
  <si>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</si>
  <si>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</si>
  <si>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</si>
  <si>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</si>
  <si>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</si>
  <si>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</si>
  <si>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</si>
  <si>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</si>
  <si>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</si>
  <si>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</si>
  <si>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</si>
  <si>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</si>
  <si>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</si>
  <si>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</si>
  <si>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</si>
  <si>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</si>
  <si>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</si>
  <si>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</si>
  <si>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</si>
  <si>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</si>
  <si>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</si>
  <si>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</si>
  <si>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</si>
  <si>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</si>
  <si>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</si>
  <si>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</si>
  <si>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</si>
  <si>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</si>
  <si>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</si>
  <si>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</si>
  <si>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</si>
  <si>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</si>
  <si>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</si>
  <si>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</si>
  <si>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</si>
  <si>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</si>
  <si>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</si>
  <si>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</si>
  <si>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</si>
  <si>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</si>
  <si>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</si>
  <si>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</si>
  <si>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</si>
  <si>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</si>
  <si>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</si>
  <si>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</si>
  <si>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</si>
  <si>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</si>
  <si>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</si>
  <si>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</si>
  <si>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</si>
  <si>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</si>
  <si>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</si>
  <si>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</si>
  <si>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</si>
  <si>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</si>
  <si>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</si>
  <si>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</si>
  <si>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</si>
  <si>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</si>
  <si>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</si>
  <si>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</si>
  <si>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</si>
  <si>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</si>
  <si>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</si>
  <si>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</si>
  <si>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</si>
  <si>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</si>
  <si>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</si>
  <si>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</si>
  <si>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</si>
  <si>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</si>
  <si>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</si>
  <si>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</si>
  <si>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</si>
  <si>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</si>
  <si>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</si>
  <si>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</si>
  <si>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</si>
  <si>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</si>
  <si>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</si>
  <si>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</si>
  <si>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</si>
  <si>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</si>
  <si>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</si>
  <si>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</si>
  <si>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</si>
  <si>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</si>
  <si>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</si>
  <si>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</si>
  <si>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</si>
  <si>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</si>
  <si>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</si>
  <si>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</si>
  <si>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</si>
  <si>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</si>
  <si>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</si>
  <si>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</si>
  <si>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</si>
  <si>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</si>
  <si>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</si>
  <si>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</si>
  <si>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</si>
  <si>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</si>
  <si>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</si>
  <si>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</si>
  <si>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</si>
  <si>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</si>
  <si>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</si>
  <si>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</si>
  <si>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</si>
  <si>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</si>
  <si>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</si>
  <si>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</si>
  <si>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</si>
  <si>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</si>
  <si>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</si>
  <si>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</si>
  <si>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</si>
  <si>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</si>
  <si>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</si>
  <si>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</si>
  <si>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</si>
  <si>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</si>
  <si>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</si>
  <si>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</si>
  <si>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</si>
  <si>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</si>
  <si>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</si>
  <si>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</si>
  <si>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</si>
  <si>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</si>
  <si>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</si>
  <si>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</si>
  <si>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</si>
  <si>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</si>
  <si>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</si>
  <si>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</si>
  <si>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</si>
  <si>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</si>
  <si>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</si>
  <si>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</si>
  <si>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</si>
  <si>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</si>
  <si>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</si>
  <si>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</si>
  <si>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</si>
  <si>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</si>
  <si>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</si>
  <si>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</si>
  <si>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</si>
  <si>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</si>
  <si>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</si>
  <si>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</si>
  <si>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</si>
  <si>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</si>
  <si>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</si>
  <si>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</si>
  <si>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</si>
  <si>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</si>
  <si>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</si>
  <si>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</si>
  <si>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</si>
  <si>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</si>
  <si>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</si>
  <si>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</si>
  <si>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</si>
  <si>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</si>
  <si>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</si>
  <si>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</si>
  <si>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</si>
  <si>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</si>
  <si>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</si>
  <si>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</si>
  <si>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</si>
  <si>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</si>
  <si>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</si>
  <si>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</si>
  <si>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</si>
  <si>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</si>
  <si>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</si>
  <si>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</si>
  <si>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</si>
  <si>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</si>
  <si>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</si>
  <si>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</si>
  <si>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</si>
  <si>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</si>
  <si>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</si>
  <si>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</si>
  <si>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</si>
  <si>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</si>
  <si>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</si>
  <si>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</si>
  <si>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</si>
  <si>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</si>
  <si>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</si>
  <si>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</si>
  <si>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</si>
  <si>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</si>
  <si>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</si>
  <si>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</si>
  <si>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</si>
  <si>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</si>
  <si>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</si>
  <si>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</si>
  <si>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</si>
  <si>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</si>
  <si>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</si>
  <si>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</si>
  <si>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</si>
  <si>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</si>
  <si>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</si>
  <si>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</si>
  <si>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</si>
  <si>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</si>
  <si>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</si>
  <si>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</si>
  <si>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</si>
  <si>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</si>
  <si>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</si>
  <si>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</si>
  <si>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</si>
  <si>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</si>
  <si>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</si>
  <si>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</si>
  <si>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</si>
  <si>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</si>
  <si>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</si>
  <si>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</si>
  <si>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</si>
  <si>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</si>
  <si>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</si>
  <si>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</si>
  <si>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</si>
  <si>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</si>
  <si>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</si>
  <si>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</si>
  <si>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</si>
  <si>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</si>
  <si>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</si>
  <si>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</si>
  <si>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</si>
  <si>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</si>
  <si>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</si>
  <si>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</si>
  <si>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</si>
  <si>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</si>
  <si>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</si>
  <si>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</si>
  <si>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</si>
  <si>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</si>
  <si>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</si>
  <si>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</si>
  <si>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</si>
  <si>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</si>
  <si>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</si>
  <si>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</si>
  <si>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</si>
  <si>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</si>
  <si>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</si>
  <si>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</si>
  <si>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</si>
  <si>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</si>
  <si>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</si>
  <si>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</si>
  <si>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</si>
  <si>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</si>
  <si>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</si>
  <si>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</si>
  <si>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</si>
  <si>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</si>
  <si>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</si>
  <si>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</si>
  <si>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</si>
  <si>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</si>
  <si>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</si>
  <si>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</si>
  <si>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</si>
  <si>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</si>
  <si>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</si>
  <si>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</si>
  <si>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</si>
  <si>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</si>
  <si>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</si>
  <si>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</si>
  <si>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</si>
  <si>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</si>
  <si>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</si>
  <si>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</si>
  <si>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</si>
  <si>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</si>
  <si>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</si>
  <si>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</si>
  <si>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</si>
  <si>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</si>
  <si>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</si>
  <si>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</si>
  <si>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</si>
  <si>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</si>
  <si>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</si>
  <si>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</si>
  <si>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</si>
  <si>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</si>
  <si>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</si>
  <si>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</si>
  <si>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</si>
  <si>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</si>
  <si>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</si>
  <si>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</si>
  <si>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</si>
  <si>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</si>
  <si>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</si>
  <si>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</si>
  <si>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</si>
  <si>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</si>
  <si>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</si>
  <si>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</si>
  <si>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</si>
  <si>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</si>
  <si>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</si>
  <si>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</si>
  <si>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</si>
  <si>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</si>
  <si>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</si>
  <si>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</si>
  <si>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</si>
  <si>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</si>
  <si>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</si>
  <si>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</si>
  <si>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</si>
  <si>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</si>
  <si>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</si>
  <si>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</si>
  <si>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</si>
  <si>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</si>
  <si>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</si>
  <si>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</si>
  <si>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</si>
  <si>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</si>
  <si>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</si>
  <si>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</si>
  <si>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</si>
  <si>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</si>
  <si>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</si>
  <si>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</si>
  <si>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</si>
  <si>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</si>
  <si>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</si>
  <si>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</si>
  <si>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</si>
  <si>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</si>
  <si>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</si>
  <si>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</si>
  <si>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</si>
  <si>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</si>
  <si>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</si>
  <si>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</si>
  <si>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</si>
  <si>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</si>
  <si>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</si>
  <si>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</si>
  <si>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</si>
  <si>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</si>
  <si>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</si>
  <si>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</si>
  <si>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</si>
  <si>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</si>
  <si>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</si>
  <si>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</si>
  <si>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</si>
  <si>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</si>
  <si>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</si>
  <si>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</si>
  <si>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</si>
  <si>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</si>
  <si>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</si>
  <si>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</si>
  <si>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</si>
  <si>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</si>
  <si>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</si>
  <si>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</si>
  <si>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</si>
  <si>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</si>
  <si>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</si>
  <si>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</si>
  <si>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</si>
  <si>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</si>
  <si>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</si>
  <si>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</si>
  <si>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</si>
  <si>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</si>
  <si>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</si>
  <si>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</si>
  <si>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</si>
  <si>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</si>
  <si>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</si>
  <si>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</si>
  <si>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</si>
  <si>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</si>
  <si>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</si>
  <si>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</si>
  <si>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</si>
  <si>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</si>
  <si>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</si>
  <si>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</si>
  <si>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</si>
  <si>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</si>
  <si>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</si>
  <si>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</si>
  <si>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</si>
  <si>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</si>
  <si>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</si>
  <si>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</si>
  <si>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</si>
  <si>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</si>
  <si>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</si>
  <si>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</si>
  <si>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</si>
  <si>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</si>
  <si>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</si>
  <si>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</si>
  <si>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</si>
  <si>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</si>
  <si>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</si>
  <si>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</si>
  <si>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</si>
  <si>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</si>
  <si>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</si>
  <si>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</si>
  <si>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</si>
  <si>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</si>
  <si>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</si>
  <si>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</si>
  <si>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</si>
  <si>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</si>
  <si>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</si>
  <si>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</si>
  <si>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</si>
  <si>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</si>
  <si>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</si>
  <si>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</si>
  <si>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</si>
  <si>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</si>
  <si>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</si>
  <si>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</si>
  <si>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</si>
  <si>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</si>
  <si>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</si>
  <si>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</si>
  <si>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</si>
  <si>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</si>
  <si>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</si>
  <si>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</si>
  <si>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</si>
  <si>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</si>
  <si>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</si>
  <si>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</si>
  <si>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</si>
  <si>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</si>
  <si>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</si>
  <si>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</si>
  <si>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</si>
  <si>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</si>
  <si>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</si>
  <si>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</si>
  <si>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</si>
  <si>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</si>
  <si>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</si>
  <si>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</si>
  <si>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</si>
  <si>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</si>
  <si>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</si>
  <si>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</si>
  <si>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</si>
  <si>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</si>
  <si>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</si>
  <si>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</si>
  <si>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</si>
  <si>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</si>
  <si>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</si>
  <si>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</si>
  <si>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</si>
  <si>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</si>
  <si>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</si>
  <si>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</si>
  <si>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</si>
  <si>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</si>
  <si>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</si>
  <si>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</si>
  <si>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</si>
  <si>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</si>
  <si>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</si>
  <si>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</si>
  <si>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</si>
  <si>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</si>
  <si>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</si>
  <si>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</si>
  <si>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</si>
  <si>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</si>
  <si>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</si>
  <si>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</si>
  <si>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</si>
  <si>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</si>
  <si>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</si>
  <si>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</si>
  <si>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</si>
  <si>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</si>
  <si>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</si>
  <si>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</si>
  <si>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</si>
  <si>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</si>
  <si>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</si>
  <si>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</si>
  <si>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</si>
  <si>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</si>
  <si>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</si>
  <si>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</si>
  <si>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</si>
  <si>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</si>
  <si>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</si>
  <si>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</si>
  <si>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</si>
  <si>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</si>
  <si>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</si>
  <si>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</si>
  <si>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</si>
  <si>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</si>
  <si>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</si>
  <si>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</si>
  <si>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</si>
  <si>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</si>
  <si>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</si>
  <si>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</si>
  <si>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</si>
  <si>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</si>
  <si>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</si>
  <si>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</si>
  <si>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</si>
  <si>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</si>
  <si>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</si>
  <si>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</si>
  <si>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</si>
  <si>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</si>
  <si>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</si>
  <si>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</si>
  <si>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</si>
  <si>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</si>
  <si>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</si>
  <si>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</si>
  <si>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</si>
  <si>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</si>
  <si>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</si>
  <si>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</si>
  <si>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</si>
  <si>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</si>
  <si>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</si>
  <si>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</si>
  <si>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</si>
  <si>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</si>
  <si>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</si>
  <si>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</si>
  <si>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</si>
  <si>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</si>
  <si>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</si>
  <si>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</si>
  <si>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</si>
  <si>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</si>
  <si>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</si>
  <si>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</si>
  <si>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</si>
  <si>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</si>
  <si>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</si>
  <si>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</si>
  <si>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</si>
  <si>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</si>
  <si>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</si>
  <si>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</si>
  <si>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</si>
  <si>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</si>
  <si>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</si>
  <si>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</si>
  <si>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</si>
  <si>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</si>
  <si>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</si>
  <si>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</si>
  <si>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</si>
  <si>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</si>
  <si>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</si>
  <si>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</si>
  <si>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</si>
  <si>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</si>
  <si>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</si>
  <si>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</si>
  <si>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</si>
  <si>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</si>
  <si>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</si>
  <si>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</si>
  <si>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</si>
  <si>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</si>
  <si>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</si>
  <si>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</si>
  <si>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</si>
  <si>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</si>
  <si>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</si>
  <si>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</si>
  <si>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</si>
  <si>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</si>
  <si>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</si>
  <si>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</si>
  <si>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</si>
  <si>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</si>
  <si>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</si>
  <si>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</si>
  <si>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</si>
  <si>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</si>
  <si>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</si>
  <si>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</si>
  <si>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</si>
  <si>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</si>
  <si>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</si>
  <si>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</si>
  <si>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</si>
  <si>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</si>
  <si>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</si>
  <si>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</si>
  <si>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</si>
  <si>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</si>
  <si>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</si>
  <si>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</si>
  <si>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</si>
  <si>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</si>
  <si>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</si>
  <si>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</si>
  <si>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</si>
  <si>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</si>
  <si>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</si>
  <si>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</si>
  <si>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</si>
  <si>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</si>
  <si>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</si>
  <si>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</si>
  <si>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</si>
  <si>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</si>
  <si>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</si>
  <si>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</si>
  <si>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</si>
  <si>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</si>
  <si>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</si>
  <si>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</si>
  <si>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</si>
  <si>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</si>
  <si>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</si>
  <si>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</si>
  <si>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</si>
  <si>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</si>
  <si>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</si>
  <si>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</si>
  <si>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</si>
  <si>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</si>
  <si>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</si>
  <si>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</si>
  <si>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</si>
  <si>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</si>
  <si>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</si>
  <si>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</si>
  <si>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</si>
  <si>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</si>
  <si>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</si>
  <si>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</si>
  <si>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</si>
  <si>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</si>
  <si>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</si>
  <si>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</si>
  <si>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</si>
  <si>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</si>
  <si>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</si>
  <si>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</si>
  <si>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</si>
  <si>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</si>
  <si>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</si>
  <si>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</si>
  <si>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</si>
  <si>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</si>
  <si>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</si>
  <si>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</si>
  <si>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</si>
  <si>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</si>
  <si>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</si>
  <si>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</si>
  <si>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</si>
  <si>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</si>
  <si>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</si>
  <si>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</si>
  <si>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</si>
  <si>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</si>
  <si>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</si>
  <si>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</si>
  <si>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</si>
  <si>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</si>
  <si>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</si>
  <si>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</si>
  <si>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</si>
  <si>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</si>
  <si>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</si>
  <si>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</si>
  <si>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</si>
  <si>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</si>
  <si>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</si>
  <si>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</si>
  <si>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</si>
  <si>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</si>
  <si>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</si>
  <si>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</si>
  <si>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</si>
  <si>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</si>
  <si>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</si>
  <si>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</si>
  <si>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</si>
  <si>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</si>
  <si>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</si>
  <si>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</si>
  <si>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</si>
  <si>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</si>
  <si>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</si>
  <si>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</si>
  <si>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</si>
  <si>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</si>
  <si>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</si>
  <si>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</si>
  <si>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</si>
  <si>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</si>
  <si>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</si>
  <si>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</si>
  <si>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</si>
  <si>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</si>
  <si>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</si>
  <si>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</si>
  <si>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</si>
  <si>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</si>
  <si>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</si>
  <si>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</si>
  <si>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</si>
  <si>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</si>
  <si>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</si>
  <si>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</si>
  <si>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</si>
  <si>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</si>
  <si>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</si>
  <si>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</si>
  <si>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</si>
  <si>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</si>
  <si>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</si>
  <si>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</si>
  <si>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</si>
  <si>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</si>
  <si>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</si>
  <si>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</si>
  <si>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</si>
  <si>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</si>
  <si>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</si>
  <si>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</si>
  <si>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</si>
  <si>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</si>
  <si>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</si>
  <si>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</si>
  <si>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</si>
  <si>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</si>
  <si>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</si>
  <si>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</si>
  <si>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</si>
  <si>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</si>
  <si>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</si>
  <si>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</si>
  <si>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</si>
  <si>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</si>
  <si>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</si>
  <si>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</si>
  <si>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</si>
  <si>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</si>
  <si>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</si>
  <si>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</si>
  <si>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</si>
  <si>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</si>
  <si>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</si>
  <si>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</si>
  <si>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</si>
  <si>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</si>
  <si>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</si>
  <si>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</si>
  <si>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</si>
  <si>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</si>
  <si>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</si>
  <si>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</si>
  <si>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</si>
  <si>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</si>
  <si>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</si>
  <si>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</si>
  <si>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</si>
  <si>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</si>
  <si>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</si>
  <si>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</si>
  <si>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</si>
  <si>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</si>
  <si>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</si>
  <si>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</si>
  <si>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</si>
  <si>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</si>
  <si>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</si>
  <si>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</si>
  <si>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</si>
  <si>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</si>
  <si>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</si>
  <si>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</si>
  <si>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</si>
  <si>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</si>
  <si>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</si>
  <si>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</si>
  <si>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</si>
  <si>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</si>
  <si>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</si>
  <si>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</si>
  <si>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</si>
  <si>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</si>
  <si>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</si>
  <si>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</si>
  <si>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</si>
  <si>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</si>
  <si>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</si>
  <si>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</si>
  <si>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</si>
  <si>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</si>
  <si>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</si>
  <si>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</si>
  <si>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</si>
  <si>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</si>
  <si>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</si>
  <si>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</si>
  <si>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</si>
  <si>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</si>
  <si>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</si>
  <si>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</si>
  <si>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</si>
  <si>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</si>
  <si>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</si>
  <si>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</si>
  <si>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</si>
  <si>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</si>
  <si>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</si>
  <si>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</si>
  <si>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</si>
  <si>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</si>
  <si>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</si>
  <si>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</si>
  <si>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</si>
  <si>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</si>
  <si>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</si>
  <si>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</si>
  <si>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</si>
  <si>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</si>
  <si>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</si>
  <si>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</si>
  <si>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</si>
  <si>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</si>
  <si>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</si>
  <si>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</si>
  <si>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</si>
  <si>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</si>
  <si>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</si>
  <si>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</si>
  <si>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</si>
  <si>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</si>
  <si>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</si>
  <si>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</si>
  <si>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</si>
  <si>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</si>
  <si>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</si>
  <si>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</si>
  <si>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</si>
  <si>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</si>
  <si>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</si>
  <si>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</si>
  <si>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</si>
  <si>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</si>
  <si>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</si>
  <si>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</si>
  <si>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</si>
  <si>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</si>
  <si>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</si>
  <si>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</si>
  <si>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</si>
  <si>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</si>
  <si>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</si>
  <si>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</si>
  <si>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</si>
  <si>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</si>
  <si>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</si>
  <si>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</si>
  <si>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</si>
  <si>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</si>
  <si>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</si>
  <si>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</si>
  <si>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</si>
  <si>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</si>
  <si>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</si>
  <si>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</si>
  <si>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</si>
  <si>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</si>
  <si>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</si>
  <si>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</si>
  <si>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</si>
  <si>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</si>
  <si>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</si>
  <si>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</si>
  <si>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</si>
  <si>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</si>
  <si>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</si>
  <si>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</si>
  <si>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</si>
  <si>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</si>
  <si>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</si>
  <si>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</si>
  <si>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</si>
  <si>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</si>
  <si>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</si>
  <si>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</si>
  <si>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</si>
  <si>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</si>
  <si>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</si>
  <si>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</si>
  <si>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</si>
  <si>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</si>
  <si>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</si>
  <si>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</si>
  <si>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</si>
  <si>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</si>
  <si>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</si>
  <si>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</si>
  <si>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</si>
  <si>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</si>
  <si>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</si>
  <si>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</si>
  <si>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</si>
  <si>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</si>
  <si>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</si>
  <si>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</si>
  <si>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</si>
  <si>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</si>
  <si>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</si>
  <si>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</si>
  <si>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</si>
  <si>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</si>
  <si>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</si>
  <si>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</si>
  <si>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</si>
  <si>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</si>
  <si>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</si>
  <si>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</si>
  <si>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</si>
  <si>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</si>
  <si>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</si>
  <si>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</si>
  <si>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</si>
  <si>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</si>
  <si>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</si>
  <si>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</si>
  <si>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</si>
  <si>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</si>
  <si>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</si>
  <si>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</si>
  <si>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</si>
  <si>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</si>
  <si>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</si>
  <si>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</si>
  <si>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</si>
  <si>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</si>
  <si>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</si>
  <si>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</si>
  <si>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</si>
  <si>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</si>
  <si>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</si>
  <si>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</si>
  <si>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</si>
  <si>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</si>
  <si>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</si>
  <si>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</si>
  <si>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</si>
  <si>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</si>
  <si>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</si>
  <si>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</si>
  <si>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</si>
  <si>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</si>
  <si>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</si>
  <si>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</si>
  <si>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</si>
  <si>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</si>
  <si>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</si>
  <si>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</si>
  <si>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</si>
  <si>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</si>
  <si>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</si>
  <si>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</si>
  <si>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</si>
  <si>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</si>
  <si>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</si>
  <si>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</si>
  <si>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</si>
  <si>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</si>
  <si>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</si>
  <si>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</si>
  <si>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</si>
  <si>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</si>
  <si>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</si>
  <si>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</si>
  <si>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</si>
  <si>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</si>
  <si>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</si>
  <si>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</si>
  <si>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</si>
  <si>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</si>
  <si>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</si>
  <si>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</si>
  <si>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</si>
  <si>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</si>
  <si>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</si>
  <si>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</si>
  <si>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</si>
  <si>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</si>
  <si>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</si>
  <si>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</si>
  <si>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</si>
  <si>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</si>
  <si>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</si>
  <si>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</si>
  <si>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</si>
  <si>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</si>
  <si>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</si>
  <si>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</si>
  <si>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</si>
  <si>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</si>
  <si>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</si>
  <si>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</si>
  <si>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</si>
  <si>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</si>
  <si>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</si>
  <si>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</si>
  <si>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</si>
  <si>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</si>
  <si>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</si>
  <si>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</si>
  <si>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</si>
  <si>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</si>
  <si>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</si>
  <si>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</si>
  <si>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</si>
  <si>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</si>
  <si>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</si>
  <si>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</si>
  <si>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</si>
  <si>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</si>
  <si>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</si>
  <si>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</si>
  <si>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</si>
  <si>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</si>
  <si>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</si>
  <si>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</si>
  <si>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</si>
  <si>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</si>
  <si>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</si>
  <si>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</si>
  <si>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</si>
  <si>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</si>
  <si>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</si>
  <si>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</si>
  <si>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</si>
  <si>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</si>
  <si>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</si>
  <si>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</si>
  <si>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</si>
  <si>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</si>
  <si>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</si>
  <si>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</si>
  <si>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</si>
  <si>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</si>
  <si>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</si>
  <si>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</si>
  <si>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</si>
  <si>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</si>
  <si>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</si>
  <si>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</si>
  <si>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</si>
  <si>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</si>
  <si>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</si>
  <si>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</si>
  <si>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</si>
  <si>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</si>
  <si>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</si>
  <si>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</si>
  <si>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</si>
  <si>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</si>
  <si>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</si>
  <si>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</si>
  <si>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</si>
  <si>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</si>
  <si>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</si>
  <si>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</si>
  <si>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</si>
  <si>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</si>
  <si>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</si>
  <si>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</si>
  <si>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</si>
  <si>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</si>
  <si>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</si>
  <si>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</si>
  <si>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</si>
  <si>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</si>
  <si>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</si>
  <si>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</si>
  <si>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</si>
  <si>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</si>
  <si>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</si>
  <si>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</si>
  <si>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</si>
  <si>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</si>
  <si>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</si>
  <si>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</si>
  <si>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</si>
  <si>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</si>
  <si>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</si>
  <si>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</si>
  <si>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</si>
  <si>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</si>
  <si>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</si>
  <si>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</si>
  <si>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</si>
  <si>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</si>
  <si>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</si>
  <si>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</si>
  <si>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</si>
  <si>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</si>
  <si>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</si>
  <si>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</si>
  <si>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</si>
  <si>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</si>
  <si>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</si>
  <si>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</si>
  <si>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</si>
  <si>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</si>
  <si>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</si>
  <si>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</si>
  <si>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</si>
  <si>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</si>
  <si>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</si>
  <si>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</si>
  <si>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</si>
  <si>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</si>
  <si>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</si>
  <si>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</si>
  <si>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</si>
  <si>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</si>
  <si>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</si>
  <si>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</si>
  <si>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</si>
  <si>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</si>
  <si>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</si>
  <si>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</si>
  <si>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</si>
  <si>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</si>
  <si>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</si>
  <si>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</si>
  <si>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</si>
  <si>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</si>
  <si>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</si>
  <si>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</si>
  <si>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</si>
  <si>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</si>
  <si>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</si>
  <si>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</si>
  <si>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</si>
  <si>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</si>
  <si>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</si>
  <si>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</si>
  <si>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</si>
  <si>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</si>
  <si>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</si>
  <si>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</si>
  <si>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</si>
  <si>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</si>
  <si>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</si>
  <si>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</si>
  <si>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</si>
  <si>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</si>
  <si>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</si>
  <si>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</si>
  <si>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</si>
  <si>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</si>
  <si>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</si>
  <si>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</si>
  <si>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</si>
  <si>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</si>
  <si>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</si>
  <si>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</si>
  <si>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</si>
  <si>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</si>
  <si>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</si>
  <si>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</si>
  <si>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</si>
  <si>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</si>
  <si>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</si>
  <si>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</si>
  <si>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</si>
  <si>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</si>
  <si>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</si>
  <si>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</si>
  <si>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</si>
  <si>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</si>
  <si>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</si>
  <si>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</si>
  <si>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</si>
  <si>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</si>
  <si>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</si>
  <si>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</si>
  <si>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</si>
  <si>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</si>
  <si>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</si>
  <si>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</si>
  <si>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</si>
  <si>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</si>
  <si>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</si>
  <si>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</si>
  <si>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</si>
  <si>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</si>
  <si>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</si>
  <si>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</si>
  <si>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</si>
  <si>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</si>
  <si>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</si>
  <si>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</si>
  <si>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</si>
  <si>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</si>
  <si>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</si>
  <si>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</si>
  <si>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</si>
  <si>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</si>
  <si>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</si>
  <si>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</si>
  <si>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</si>
  <si>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</si>
  <si>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</si>
  <si>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</si>
  <si>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</si>
  <si>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</si>
  <si>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</si>
  <si>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</si>
  <si>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</si>
  <si>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</si>
  <si>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</si>
  <si>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</si>
  <si>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</si>
  <si>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</si>
  <si>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</si>
  <si>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</si>
  <si>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</si>
  <si>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</si>
  <si>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</si>
  <si>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</si>
  <si>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</si>
  <si>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</si>
  <si>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</si>
  <si>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</si>
  <si>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</si>
  <si>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</si>
  <si>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</si>
  <si>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</si>
  <si>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</si>
  <si>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</si>
  <si>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</si>
  <si>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</si>
  <si>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</si>
  <si>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</si>
  <si>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</si>
  <si>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</si>
  <si>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</si>
  <si>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</si>
  <si>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</si>
  <si>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</si>
  <si>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</si>
  <si>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</si>
  <si>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</si>
  <si>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</si>
  <si>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</si>
  <si>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</si>
  <si>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</si>
  <si>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</si>
  <si>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</si>
  <si>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</si>
  <si>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</si>
  <si>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</si>
  <si>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</si>
  <si>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</si>
  <si>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</si>
  <si>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</si>
  <si>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</si>
  <si>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</si>
  <si>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</si>
  <si>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</si>
  <si>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</si>
  <si>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</si>
  <si>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</si>
  <si>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</si>
  <si>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</si>
  <si>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</si>
  <si>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</si>
  <si>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</si>
  <si>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</si>
  <si>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</si>
  <si>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</si>
  <si>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</si>
  <si>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</si>
  <si>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</si>
  <si>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</si>
  <si>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</si>
  <si>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</si>
  <si>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</si>
  <si>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</si>
  <si>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</si>
  <si>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</si>
  <si>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</si>
  <si>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</si>
  <si>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</si>
  <si>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</si>
  <si>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</si>
  <si>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</si>
  <si>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</si>
  <si>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</si>
  <si>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</si>
  <si>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</si>
  <si>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</si>
  <si>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</si>
  <si>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</si>
  <si>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</si>
  <si>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</si>
  <si>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</si>
  <si>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</si>
  <si>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</si>
  <si>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</si>
  <si>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</si>
  <si>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</si>
  <si>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</si>
  <si>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</si>
  <si>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</si>
  <si>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</si>
  <si>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</si>
  <si>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</si>
  <si>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</si>
  <si>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</si>
  <si>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</si>
  <si>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</si>
  <si>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</si>
  <si>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</si>
  <si>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</si>
  <si>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</si>
  <si>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</si>
  <si>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</si>
  <si>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</si>
  <si>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</si>
  <si>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</si>
  <si>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</si>
  <si>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</si>
  <si>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</si>
  <si>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</si>
  <si>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</si>
  <si>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</si>
  <si>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</si>
  <si>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</si>
  <si>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</si>
  <si>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</si>
  <si>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</si>
  <si>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</si>
  <si>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</si>
  <si>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</si>
  <si>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</si>
  <si>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</si>
  <si>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</si>
  <si>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</si>
  <si>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</si>
  <si>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</si>
  <si>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</si>
  <si>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</si>
  <si>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</si>
  <si>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</si>
  <si>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</si>
  <si>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</si>
  <si>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</si>
  <si>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</si>
  <si>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</si>
  <si>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</si>
  <si>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</si>
  <si>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</si>
  <si>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</si>
  <si>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</si>
  <si>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</si>
  <si>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</si>
  <si>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</si>
  <si>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</si>
  <si>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</si>
  <si>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</si>
  <si>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</si>
  <si>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</si>
  <si>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</si>
  <si>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</si>
  <si>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</si>
  <si>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</si>
  <si>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</si>
  <si>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</si>
  <si>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</si>
  <si>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</si>
  <si>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</si>
  <si>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</si>
  <si>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</si>
  <si>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</si>
  <si>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</si>
  <si>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</si>
  <si>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</si>
  <si>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</si>
  <si>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</si>
  <si>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</si>
  <si>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</si>
  <si>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</si>
  <si>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</si>
  <si>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</si>
  <si>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</si>
  <si>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</si>
  <si>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</si>
  <si>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</si>
  <si>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</si>
  <si>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</si>
  <si>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</si>
  <si>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</si>
  <si>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</si>
  <si>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</si>
  <si>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</si>
  <si>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</si>
  <si>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</si>
  <si>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</si>
  <si>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</si>
  <si>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</si>
  <si>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</si>
  <si>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</si>
  <si>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</si>
  <si>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</si>
  <si>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</si>
  <si>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</si>
  <si>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</si>
  <si>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</si>
  <si>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</si>
  <si>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</si>
  <si>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</si>
  <si>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</si>
  <si>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</si>
  <si>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</si>
  <si>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</si>
  <si>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</si>
  <si>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</si>
  <si>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</si>
  <si>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</si>
  <si>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</si>
  <si>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</si>
  <si>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</si>
  <si>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</si>
  <si>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</si>
  <si>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</si>
  <si>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</si>
  <si>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</si>
  <si>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</si>
  <si>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</si>
  <si>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</si>
  <si>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</si>
  <si>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</si>
  <si>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</si>
  <si>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</si>
  <si>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</si>
  <si>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</si>
  <si>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</si>
  <si>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</si>
  <si>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</si>
  <si>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</si>
  <si>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</si>
  <si>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</si>
  <si>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</si>
  <si>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</si>
  <si>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</si>
  <si>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</si>
  <si>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</si>
  <si>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</si>
  <si>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</si>
  <si>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</si>
  <si>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</si>
  <si>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</si>
  <si>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</si>
  <si>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</si>
  <si>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</si>
  <si>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</si>
  <si>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</si>
  <si>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</si>
  <si>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</si>
  <si>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</si>
  <si>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</si>
  <si>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</si>
  <si>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</si>
  <si>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</si>
  <si>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</si>
  <si>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</si>
  <si>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</si>
  <si>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</si>
  <si>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</si>
  <si>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</si>
  <si>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</si>
  <si>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</si>
  <si>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</si>
  <si>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</si>
  <si>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</si>
  <si>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</si>
  <si>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</si>
  <si>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</si>
  <si>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</si>
  <si>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</si>
  <si>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</si>
  <si>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</si>
  <si>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</si>
  <si>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</si>
  <si>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</si>
  <si>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</si>
  <si>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</si>
  <si>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</si>
  <si>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</si>
  <si>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</si>
  <si>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</si>
  <si>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</si>
  <si>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</si>
  <si>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</si>
  <si>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</si>
  <si>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</si>
  <si>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</si>
  <si>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</si>
  <si>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</si>
  <si>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</si>
  <si>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</si>
  <si>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</si>
  <si>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</si>
  <si>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</si>
  <si>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</si>
  <si>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</si>
  <si>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</si>
  <si>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</si>
  <si>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</si>
  <si>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</si>
  <si>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</si>
  <si>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</si>
  <si>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</si>
  <si>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</si>
  <si>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</si>
  <si>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</si>
  <si>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</si>
  <si>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</si>
  <si>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</si>
  <si>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</si>
  <si>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</si>
  <si>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</si>
  <si>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</si>
  <si>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</si>
  <si>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</si>
  <si>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</si>
  <si>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</si>
  <si>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</si>
  <si>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</si>
  <si>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</si>
  <si>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</si>
  <si>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</si>
  <si>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</si>
  <si>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</si>
  <si>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</si>
  <si>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</si>
  <si>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</si>
  <si>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</si>
  <si>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</si>
  <si>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</si>
  <si>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</si>
  <si>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</si>
  <si>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</si>
  <si>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</si>
  <si>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</si>
  <si>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</si>
  <si>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</si>
  <si>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</si>
  <si>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</si>
  <si>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</si>
  <si>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</si>
  <si>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</si>
  <si>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</si>
  <si>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</si>
  <si>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</si>
  <si>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</si>
  <si>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</si>
  <si>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</si>
  <si>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</si>
  <si>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</si>
  <si>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</si>
  <si>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</si>
  <si>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</si>
  <si>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</si>
  <si>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</si>
  <si>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</si>
  <si>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</si>
  <si>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</si>
  <si>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</si>
  <si>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</si>
  <si>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</si>
  <si>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</si>
  <si>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</si>
  <si>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</si>
  <si>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</si>
  <si>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</si>
  <si>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</si>
  <si>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</si>
  <si>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</si>
  <si>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</si>
  <si>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</si>
  <si>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</si>
  <si>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</si>
  <si>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</si>
  <si>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</si>
  <si>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</si>
  <si>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</si>
  <si>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</si>
  <si>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</si>
  <si>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</si>
  <si>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</si>
  <si>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</si>
  <si>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</si>
  <si>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</si>
  <si>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</si>
  <si>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</si>
  <si>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</si>
  <si>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</si>
  <si>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</si>
  <si>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</si>
  <si>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</si>
  <si>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</si>
  <si>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</si>
  <si>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</si>
  <si>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</si>
  <si>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</si>
  <si>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</si>
  <si>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</si>
  <si>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</si>
  <si>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</si>
  <si>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</si>
  <si>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</si>
  <si>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</si>
  <si>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</si>
  <si>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</si>
  <si>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</si>
  <si>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</si>
  <si>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</si>
  <si>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</si>
  <si>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</si>
  <si>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</si>
  <si>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</si>
  <si>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</si>
  <si>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</si>
  <si>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</si>
  <si>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</si>
  <si>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</si>
  <si>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</si>
  <si>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</si>
  <si>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</si>
  <si>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</si>
  <si>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</si>
  <si>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</si>
  <si>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</si>
  <si>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</si>
  <si>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</si>
  <si>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</si>
  <si>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</si>
  <si>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</si>
  <si>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</si>
  <si>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</si>
  <si>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</si>
  <si>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</si>
  <si>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</si>
  <si>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</si>
  <si>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</si>
  <si>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</si>
  <si>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</si>
  <si>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</si>
  <si>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</si>
  <si>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</si>
  <si>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</si>
  <si>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</si>
  <si>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</si>
  <si>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</si>
  <si>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</si>
  <si>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</si>
  <si>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</si>
  <si>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</si>
  <si>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</si>
  <si>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</si>
  <si>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</si>
  <si>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</si>
  <si>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</si>
  <si>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</si>
  <si>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</si>
  <si>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</si>
  <si>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</si>
  <si>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</si>
  <si>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</si>
  <si>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</si>
  <si>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</si>
  <si>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</si>
  <si>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</si>
  <si>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</si>
  <si>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</si>
  <si>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</si>
  <si>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</si>
  <si>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</si>
  <si>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</si>
  <si>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</si>
  <si>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</si>
  <si>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</si>
  <si>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</si>
  <si>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</si>
  <si>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</si>
  <si>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</si>
  <si>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</si>
  <si>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</si>
  <si>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</si>
  <si>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</si>
  <si>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</si>
  <si>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</si>
  <si>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</si>
  <si>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</si>
  <si>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</si>
  <si>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</si>
  <si>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</si>
  <si>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</si>
  <si>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</si>
  <si>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</si>
  <si>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</si>
  <si>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</si>
  <si>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</si>
  <si>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</si>
  <si>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</si>
  <si>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</si>
  <si>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</si>
  <si>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</si>
  <si>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</si>
  <si>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</si>
  <si>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</si>
  <si>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</si>
  <si>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</si>
  <si>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</si>
  <si>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</si>
  <si>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</si>
  <si>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</si>
  <si>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</si>
  <si>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</si>
  <si>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</si>
  <si>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</si>
  <si>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</si>
  <si>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</si>
  <si>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</si>
  <si>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</si>
  <si>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</si>
  <si>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</si>
  <si>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</si>
  <si>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</si>
  <si>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</si>
  <si>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</si>
  <si>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</si>
  <si>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</si>
  <si>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</si>
  <si>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</si>
  <si>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</si>
  <si>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</si>
  <si>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</si>
  <si>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</si>
  <si>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</si>
  <si>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</si>
  <si>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</si>
  <si>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</si>
  <si>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</si>
  <si>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</si>
  <si>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</si>
  <si>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</si>
  <si>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</si>
  <si>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</si>
  <si>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</si>
  <si>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</si>
  <si>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</si>
  <si>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</si>
  <si>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</si>
  <si>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</si>
  <si>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</si>
  <si>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</si>
  <si>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</si>
  <si>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</si>
  <si>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</si>
  <si>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</si>
  <si>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</si>
  <si>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</si>
  <si>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</si>
  <si>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</si>
  <si>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</si>
  <si>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</si>
  <si>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</si>
  <si>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</si>
  <si>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</si>
  <si>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</si>
  <si>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</si>
  <si>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</si>
  <si>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</si>
  <si>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</si>
  <si>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</si>
  <si>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</si>
  <si>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</si>
  <si>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</si>
  <si>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</si>
  <si>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</si>
  <si>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</si>
  <si>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</si>
  <si>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</si>
  <si>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</si>
  <si>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</si>
  <si>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</si>
  <si>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</si>
  <si>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</si>
  <si>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</si>
  <si>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</si>
  <si>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</si>
  <si>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</si>
  <si>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</si>
  <si>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</si>
  <si>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</si>
  <si>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</si>
  <si>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</si>
  <si>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</si>
  <si>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</si>
  <si>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</si>
  <si>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</si>
  <si>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</si>
  <si>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</si>
  <si>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</si>
  <si>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</si>
  <si>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</si>
  <si>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</si>
  <si>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</si>
  <si>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</si>
  <si>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</si>
  <si>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</si>
  <si>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</si>
  <si>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</si>
  <si>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</si>
  <si>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</si>
  <si>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</si>
  <si>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</si>
  <si>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</si>
  <si>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</si>
  <si>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</si>
  <si>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</si>
  <si>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</si>
  <si>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</si>
  <si>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</si>
  <si>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</si>
  <si>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</si>
  <si>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</si>
  <si>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</si>
  <si>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</si>
  <si>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</si>
  <si>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</si>
  <si>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</si>
  <si>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</si>
  <si>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</si>
  <si>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</si>
  <si>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</si>
  <si>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</si>
  <si>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</si>
  <si>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</si>
  <si>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</si>
  <si>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</si>
  <si>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</si>
  <si>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</si>
  <si>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</si>
  <si>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</si>
  <si>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</si>
  <si>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</si>
  <si>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</si>
  <si>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</si>
  <si>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</si>
  <si>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</si>
  <si>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</si>
  <si>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</si>
  <si>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</si>
  <si>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</si>
  <si>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</si>
  <si>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</si>
  <si>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</si>
  <si>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</si>
  <si>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</si>
  <si>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</si>
  <si>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</si>
  <si>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</si>
  <si>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</si>
  <si>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</si>
  <si>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</si>
  <si>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</si>
  <si>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</si>
  <si>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</si>
  <si>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</si>
  <si>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</si>
  <si>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</si>
  <si>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</si>
  <si>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</si>
  <si>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</si>
  <si>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</si>
  <si>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</si>
  <si>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</si>
  <si>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</si>
  <si>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</si>
  <si>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</si>
  <si>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</si>
  <si>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</si>
  <si>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</si>
  <si>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</si>
  <si>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</si>
  <si>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</si>
  <si>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</si>
  <si>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</si>
  <si>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</si>
  <si>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</si>
  <si>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</si>
  <si>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</si>
  <si>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</si>
  <si>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</si>
  <si>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</si>
  <si>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</si>
  <si>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</si>
  <si>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</si>
  <si>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</si>
  <si>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</si>
  <si>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</si>
  <si>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</si>
  <si>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</si>
  <si>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</si>
  <si>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</si>
  <si>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</si>
  <si>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</si>
  <si>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</si>
  <si>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</si>
  <si>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</si>
  <si>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</si>
  <si>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</si>
  <si>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</si>
  <si>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</si>
  <si>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</si>
  <si>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</si>
  <si>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</si>
  <si>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</si>
  <si>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</si>
  <si>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</si>
  <si>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</si>
  <si>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</si>
  <si>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</si>
  <si>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</si>
  <si>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</si>
  <si>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</si>
  <si>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</si>
  <si>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</si>
  <si>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</si>
  <si>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</si>
  <si>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</si>
  <si>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</si>
  <si>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</si>
  <si>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</si>
  <si>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</si>
  <si>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</si>
  <si>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</si>
  <si>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</si>
  <si>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</si>
  <si>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</si>
  <si>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</si>
  <si>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</si>
  <si>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</si>
  <si>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</si>
  <si>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</si>
  <si>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</si>
  <si>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</si>
  <si>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</si>
  <si>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</si>
  <si>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</si>
  <si>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</si>
  <si>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</si>
  <si>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</si>
  <si>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</si>
  <si>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</si>
  <si>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</si>
  <si>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</si>
  <si>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</si>
  <si>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</si>
  <si>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</si>
  <si>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</si>
  <si>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</si>
  <si>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</si>
  <si>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</si>
  <si>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</si>
  <si>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</si>
  <si>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</si>
  <si>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</si>
  <si>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</si>
  <si>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</si>
  <si>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</si>
  <si>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</si>
  <si>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</si>
  <si>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</si>
  <si>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</si>
  <si>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</si>
  <si>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</si>
  <si>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</si>
  <si>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</si>
  <si>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</si>
  <si>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</si>
  <si>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</si>
  <si>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</si>
  <si>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</si>
  <si>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</si>
  <si>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</si>
  <si>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</si>
  <si>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</si>
  <si>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</si>
  <si>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</si>
  <si>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</si>
  <si>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</si>
  <si>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</si>
  <si>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</si>
  <si>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</si>
  <si>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</si>
  <si>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</si>
  <si>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</si>
  <si>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</si>
  <si>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</si>
  <si>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</si>
  <si>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</si>
  <si>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</si>
  <si>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</si>
  <si>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</si>
  <si>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</si>
  <si>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</si>
  <si>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</si>
  <si>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</si>
  <si>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</si>
  <si>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</si>
  <si>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</si>
  <si>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</si>
  <si>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</si>
  <si>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</si>
  <si>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</si>
  <si>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</si>
  <si>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</si>
  <si>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</si>
  <si>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</si>
  <si>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</si>
  <si>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</si>
  <si>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</si>
  <si>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</si>
  <si>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</si>
  <si>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</si>
  <si>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</si>
  <si>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</si>
  <si>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</si>
  <si>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</si>
  <si>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</si>
  <si>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</si>
  <si>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</si>
  <si>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</si>
  <si>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</si>
  <si>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</si>
  <si>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</si>
  <si>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</si>
  <si>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</si>
  <si>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</si>
  <si>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</si>
  <si>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</si>
  <si>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</si>
  <si>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</si>
  <si>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</si>
  <si>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</si>
  <si>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</si>
  <si>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</si>
  <si>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</si>
  <si>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</si>
  <si>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</si>
  <si>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</si>
  <si>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</si>
  <si>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</si>
  <si>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</si>
  <si>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</si>
  <si>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</si>
  <si>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</si>
  <si>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</si>
  <si>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</si>
  <si>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</si>
  <si>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</si>
  <si>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</si>
  <si>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</si>
  <si>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</si>
  <si>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</si>
  <si>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</si>
  <si>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</si>
  <si>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</si>
  <si>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</si>
  <si>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</si>
  <si>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</si>
  <si>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</si>
  <si>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</si>
  <si>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</si>
  <si>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</si>
  <si>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</si>
  <si>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</si>
  <si>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</si>
  <si>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</si>
  <si>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</si>
  <si>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</si>
  <si>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</si>
  <si>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</si>
  <si>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</si>
  <si>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</si>
  <si>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</si>
  <si>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</si>
  <si>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</si>
  <si>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</si>
  <si>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</si>
  <si>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</si>
  <si>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</si>
  <si>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</si>
  <si>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</si>
  <si>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</si>
  <si>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</si>
  <si>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</si>
  <si>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</si>
  <si>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</si>
  <si>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</si>
  <si>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</si>
  <si>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</si>
  <si>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</si>
  <si>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</si>
  <si>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</si>
  <si>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</si>
  <si>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</si>
  <si>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</si>
  <si>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</si>
  <si>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</si>
  <si>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</si>
  <si>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</si>
  <si>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</si>
  <si>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</si>
  <si>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</si>
  <si>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</si>
  <si>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</si>
  <si>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</si>
  <si>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</si>
  <si>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</si>
  <si>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</si>
  <si>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</si>
  <si>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</si>
  <si>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</si>
  <si>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</si>
  <si>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</si>
  <si>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</si>
  <si>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</si>
  <si>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</si>
  <si>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</si>
  <si>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</si>
  <si>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</si>
  <si>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</si>
  <si>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</si>
  <si>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</si>
  <si>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</si>
  <si>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</si>
  <si>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</si>
  <si>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</si>
  <si>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</si>
  <si>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</si>
  <si>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</si>
  <si>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</si>
  <si>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</si>
  <si>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</si>
  <si>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</si>
  <si>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</si>
  <si>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</si>
  <si>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</si>
  <si>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</si>
  <si>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</si>
  <si>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</si>
  <si>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</si>
  <si>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</si>
  <si>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</si>
  <si>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</si>
  <si>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</si>
  <si>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</si>
  <si>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</si>
  <si>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</si>
  <si>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</si>
  <si>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</si>
  <si>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</si>
  <si>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</si>
  <si>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</si>
  <si>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</si>
  <si>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</si>
  <si>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</si>
  <si>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</si>
  <si>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</si>
  <si>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</si>
  <si>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</si>
  <si>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</si>
  <si>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</si>
  <si>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</si>
  <si>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</si>
  <si>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</si>
  <si>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</si>
  <si>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</si>
  <si>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</si>
  <si>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</si>
  <si>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</si>
  <si>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</si>
  <si>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</si>
  <si>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</si>
  <si>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</si>
  <si>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</si>
  <si>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</si>
  <si>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</si>
  <si>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</si>
  <si>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</si>
  <si>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</si>
  <si>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</si>
  <si>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</si>
  <si>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</si>
  <si>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</si>
  <si>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</si>
  <si>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</si>
  <si>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</si>
  <si>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</si>
  <si>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</si>
  <si>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</si>
  <si>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</si>
  <si>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</si>
  <si>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</si>
  <si>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</si>
  <si>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</si>
  <si>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</si>
  <si>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</si>
  <si>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</si>
  <si>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</si>
  <si>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</si>
  <si>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</si>
  <si>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</si>
  <si>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</si>
  <si>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</si>
  <si>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</si>
  <si>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</si>
  <si>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</si>
  <si>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</si>
  <si>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</si>
  <si>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</si>
  <si>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</si>
  <si>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</si>
  <si>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</si>
  <si>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</si>
  <si>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</si>
  <si>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</si>
  <si>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</si>
  <si>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</si>
  <si>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</si>
  <si>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</si>
  <si>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</si>
  <si>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</si>
  <si>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</si>
  <si>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</si>
  <si>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</si>
  <si>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</si>
  <si>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</si>
  <si>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</si>
  <si>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</si>
  <si>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</si>
  <si>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</si>
  <si>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</si>
  <si>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</si>
  <si>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</si>
  <si>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</si>
  <si>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</si>
  <si>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</si>
  <si>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</si>
  <si>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</si>
  <si>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</si>
  <si>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</si>
  <si>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</si>
  <si>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</si>
  <si>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</si>
  <si>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</si>
  <si>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</si>
  <si>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</si>
  <si>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</si>
  <si>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</si>
  <si>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</si>
  <si>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</si>
  <si>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</si>
  <si>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</si>
  <si>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</si>
  <si>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</si>
  <si>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</si>
  <si>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</si>
  <si>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</si>
  <si>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</si>
  <si>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</si>
  <si>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</si>
  <si>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</si>
  <si>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</si>
  <si>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</si>
  <si>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</si>
  <si>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</si>
  <si>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</si>
  <si>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</si>
  <si>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</si>
  <si>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</si>
  <si>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</si>
  <si>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</si>
  <si>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</si>
  <si>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</si>
  <si>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</si>
  <si>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</si>
  <si>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</si>
  <si>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</si>
  <si>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</si>
  <si>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</si>
  <si>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</si>
  <si>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</si>
  <si>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</si>
  <si>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</si>
  <si>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</si>
  <si>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</si>
  <si>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</si>
  <si>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</si>
  <si>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</si>
  <si>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</si>
  <si>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</si>
  <si>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</si>
  <si>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</si>
  <si>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</si>
  <si>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</si>
  <si>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</si>
  <si>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</si>
  <si>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</si>
  <si>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</si>
  <si>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</si>
  <si>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</si>
  <si>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</si>
  <si>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</si>
  <si>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</si>
  <si>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</si>
  <si>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</si>
  <si>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</si>
  <si>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</si>
  <si>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</si>
  <si>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</si>
  <si>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</si>
  <si>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</si>
  <si>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</si>
  <si>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</si>
  <si>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</si>
  <si>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</si>
  <si>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</si>
  <si>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</si>
  <si>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</si>
  <si>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</si>
  <si>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</si>
  <si>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</si>
  <si>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</si>
  <si>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</si>
  <si>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</si>
  <si>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</si>
  <si>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</si>
  <si>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</si>
  <si>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</si>
  <si>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</si>
  <si>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</si>
  <si>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</si>
  <si>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</si>
  <si>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</si>
  <si>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</si>
  <si>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</si>
  <si>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</si>
  <si>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</si>
  <si>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</si>
  <si>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</si>
  <si>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</si>
  <si>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</si>
  <si>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</si>
  <si>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</si>
  <si>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</si>
  <si>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</si>
  <si>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</si>
  <si>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</si>
  <si>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</si>
  <si>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</si>
  <si>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</si>
  <si>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</si>
  <si>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</si>
  <si>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</si>
  <si>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</si>
  <si>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</si>
  <si>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</si>
  <si>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</si>
  <si>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</si>
  <si>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</si>
  <si>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</si>
  <si>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</si>
  <si>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</si>
  <si>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</si>
  <si>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</si>
  <si>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</si>
  <si>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</si>
  <si>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</si>
  <si>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</si>
  <si>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</si>
  <si>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</si>
  <si>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</si>
  <si>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</si>
  <si>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</si>
  <si>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</si>
  <si>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</si>
  <si>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</si>
  <si>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</si>
  <si>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</si>
  <si>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</si>
  <si>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</si>
  <si>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</si>
  <si>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</si>
  <si>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</si>
  <si>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</si>
  <si>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</si>
  <si>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</si>
  <si>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</si>
  <si>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</si>
  <si>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</si>
  <si>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</si>
  <si>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</si>
  <si>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</si>
  <si>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</si>
  <si>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</si>
  <si>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</si>
  <si>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</si>
  <si>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</si>
  <si>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</si>
  <si>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</si>
  <si>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</si>
  <si>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</si>
  <si>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</si>
  <si>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</si>
  <si>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</si>
  <si>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</si>
  <si>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</si>
  <si>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</si>
  <si>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</si>
  <si>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</si>
  <si>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</si>
  <si>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</si>
  <si>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</si>
  <si>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</si>
  <si>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</si>
  <si>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</si>
  <si>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</si>
  <si>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</si>
  <si>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</si>
  <si>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</si>
  <si>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</si>
  <si>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</si>
  <si>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</si>
  <si>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</si>
  <si>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</si>
  <si>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</si>
  <si>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</si>
  <si>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</si>
  <si>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</si>
  <si>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</si>
  <si>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</si>
  <si>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</si>
  <si>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</si>
  <si>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</si>
  <si>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</si>
  <si>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</si>
  <si>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</si>
  <si>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</si>
  <si>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</si>
  <si>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</si>
  <si>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</si>
  <si>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</si>
  <si>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</si>
  <si>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</si>
  <si>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</si>
  <si>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</si>
  <si>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</si>
  <si>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</si>
  <si>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</si>
  <si>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</si>
  <si>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</si>
  <si>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</si>
  <si>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</si>
  <si>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</si>
  <si>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</si>
  <si>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</si>
  <si>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</si>
  <si>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</si>
  <si>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</si>
  <si>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</si>
  <si>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</si>
  <si>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</si>
  <si>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</si>
  <si>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</si>
  <si>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</si>
  <si>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</si>
  <si>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</si>
  <si>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</si>
  <si>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</si>
  <si>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</si>
  <si>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</si>
  <si>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</si>
  <si>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</si>
  <si>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</si>
  <si>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</si>
  <si>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</si>
  <si>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</si>
  <si>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</si>
  <si>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</si>
  <si>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</si>
  <si>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</si>
  <si>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</si>
  <si>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</si>
  <si>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</si>
  <si>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</si>
  <si>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</si>
  <si>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</si>
  <si>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</si>
  <si>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</si>
  <si>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</si>
  <si>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</si>
  <si>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</si>
  <si>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</si>
  <si>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</si>
  <si>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</si>
  <si>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</si>
  <si>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</si>
  <si>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</si>
  <si>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</si>
  <si>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</si>
  <si>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</si>
  <si>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</si>
  <si>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</si>
  <si>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</si>
  <si>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</si>
  <si>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</si>
  <si>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</si>
  <si>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</si>
  <si>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</si>
  <si>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</si>
  <si>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</si>
  <si>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</si>
  <si>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</si>
  <si>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</si>
  <si>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</si>
  <si>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</si>
  <si>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</si>
  <si>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</si>
  <si>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</si>
  <si>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</si>
  <si>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</si>
  <si>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</si>
  <si>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</si>
  <si>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</si>
  <si>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</si>
  <si>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</si>
  <si>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</si>
  <si>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</si>
  <si>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</si>
  <si>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</si>
  <si>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</si>
  <si>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</si>
  <si>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</si>
  <si>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</si>
  <si>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</si>
  <si>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</si>
  <si>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</si>
  <si>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</si>
  <si>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</si>
  <si>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</si>
  <si>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</si>
  <si>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</si>
  <si>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</si>
  <si>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</si>
  <si>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</si>
  <si>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</si>
  <si>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</si>
  <si>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</si>
  <si>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</si>
  <si>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</si>
  <si>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</si>
  <si>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</si>
  <si>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</si>
  <si>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</si>
  <si>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</si>
  <si>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</si>
  <si>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</si>
  <si>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</si>
  <si>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</si>
  <si>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</si>
  <si>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</si>
  <si>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</si>
  <si>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</si>
  <si>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</si>
  <si>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</si>
  <si>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</si>
  <si>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</si>
  <si>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</si>
  <si>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</si>
  <si>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</si>
  <si>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</si>
  <si>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</si>
  <si>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</si>
  <si>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</si>
  <si>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</si>
  <si>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</si>
  <si>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</si>
  <si>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</si>
  <si>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</si>
  <si>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</si>
  <si>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</si>
  <si>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</si>
  <si>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</si>
  <si>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</si>
  <si>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</si>
  <si>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</si>
  <si>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</si>
  <si>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</si>
  <si>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</si>
  <si>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</si>
  <si>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</si>
  <si>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</si>
  <si>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</si>
  <si>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</si>
  <si>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</si>
  <si>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</si>
  <si>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</si>
  <si>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</si>
  <si>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</si>
  <si>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</si>
  <si>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</si>
  <si>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</si>
  <si>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</si>
  <si>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</si>
  <si>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</si>
  <si>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</si>
  <si>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</si>
  <si>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</si>
  <si>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</si>
  <si>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</si>
  <si>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</si>
  <si>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</si>
  <si>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</si>
  <si>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</si>
  <si>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</si>
  <si>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</si>
  <si>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</si>
  <si>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</si>
  <si>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</si>
  <si>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</si>
  <si>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</si>
  <si>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</si>
  <si>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</si>
  <si>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</si>
  <si>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</si>
  <si>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</si>
  <si>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</si>
  <si>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</si>
  <si>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</si>
  <si>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</si>
  <si>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</si>
  <si>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</si>
  <si>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</si>
  <si>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</si>
  <si>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</si>
  <si>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</si>
  <si>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</si>
  <si>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</si>
  <si>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</si>
  <si>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</si>
  <si>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</si>
  <si>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</si>
  <si>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</si>
  <si>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</si>
  <si>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</si>
  <si>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</si>
  <si>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</si>
  <si>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</si>
  <si>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</si>
  <si>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</si>
  <si>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</si>
  <si>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</si>
  <si>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</si>
  <si>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</si>
  <si>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</si>
  <si>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</si>
  <si>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</si>
  <si>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</si>
  <si>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</si>
  <si>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</si>
  <si>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</si>
  <si>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</si>
  <si>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</si>
  <si>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</si>
  <si>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</si>
  <si>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</si>
  <si>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</si>
  <si>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</si>
  <si>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</si>
  <si>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</si>
  <si>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</si>
  <si>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</si>
  <si>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</si>
  <si>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</si>
  <si>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</si>
  <si>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</si>
  <si>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</si>
  <si>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</si>
  <si>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</si>
  <si>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</si>
  <si>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</si>
  <si>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</si>
  <si>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</si>
  <si>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</si>
  <si>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</si>
  <si>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</si>
  <si>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</si>
  <si>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</si>
  <si>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</si>
  <si>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</si>
  <si>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</si>
  <si>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</si>
  <si>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</si>
  <si>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</si>
  <si>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</si>
  <si>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</si>
  <si>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</si>
  <si>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</si>
  <si>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</si>
  <si>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</si>
  <si>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</si>
  <si>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</si>
  <si>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</si>
  <si>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</si>
  <si>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</si>
  <si>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</si>
  <si>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</si>
  <si>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</si>
  <si>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</si>
  <si>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</si>
  <si>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</si>
  <si>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</si>
  <si>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</si>
  <si>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</si>
  <si>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</si>
  <si>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</si>
  <si>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</si>
  <si>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</si>
  <si>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</si>
  <si>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</si>
  <si>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</si>
  <si>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</si>
  <si>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</si>
  <si>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</si>
  <si>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</si>
  <si>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</si>
  <si>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</si>
  <si>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</si>
  <si>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</si>
  <si>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</si>
  <si>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</si>
  <si>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</si>
  <si>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</si>
  <si>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</si>
  <si>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</si>
  <si>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</si>
  <si>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</si>
  <si>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</si>
  <si>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</si>
  <si>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</si>
  <si>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</si>
  <si>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</si>
  <si>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</si>
  <si>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</si>
  <si>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</si>
  <si>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</si>
  <si>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</si>
  <si>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</si>
  <si>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</si>
  <si>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</si>
  <si>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</si>
  <si>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</si>
  <si>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</si>
  <si>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</si>
  <si>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</si>
  <si>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</si>
  <si>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</si>
  <si>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</si>
  <si>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</si>
  <si>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</si>
  <si>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</si>
  <si>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</si>
  <si>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</si>
  <si>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</si>
  <si>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</si>
  <si>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</si>
  <si>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</si>
  <si>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</si>
  <si>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</si>
  <si>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</si>
  <si>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</si>
  <si>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</si>
  <si>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</si>
  <si>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</si>
  <si>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</si>
  <si>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</si>
  <si>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</si>
  <si>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</si>
  <si>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</si>
  <si>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</si>
  <si>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</si>
  <si>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</si>
  <si>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</si>
  <si>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</si>
  <si>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</si>
  <si>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</si>
  <si>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</si>
  <si>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</si>
  <si>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</si>
  <si>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</si>
  <si>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</si>
  <si>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</si>
  <si>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</si>
  <si>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</si>
  <si>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</si>
  <si>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</si>
  <si>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</si>
  <si>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</si>
  <si>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</si>
  <si>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</si>
  <si>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</si>
  <si>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</si>
  <si>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</si>
  <si>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</si>
  <si>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</si>
  <si>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</si>
  <si>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</si>
  <si>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</si>
  <si>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</si>
  <si>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</si>
  <si>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</si>
  <si>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</si>
  <si>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</si>
  <si>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</si>
  <si>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</si>
  <si>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</si>
  <si>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</si>
  <si>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</si>
  <si>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</si>
  <si>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</si>
  <si>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</si>
  <si>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</si>
  <si>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</si>
  <si>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</si>
  <si>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</si>
  <si>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</si>
  <si>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</si>
  <si>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</si>
  <si>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</si>
  <si>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</si>
  <si>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</si>
  <si>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</si>
  <si>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</si>
  <si>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</si>
  <si>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</si>
  <si>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</si>
  <si>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</si>
  <si>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</si>
  <si>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</si>
  <si>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</si>
  <si>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</si>
  <si>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</si>
  <si>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</si>
  <si>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</si>
  <si>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</si>
  <si>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</si>
  <si>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</si>
  <si>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</si>
  <si>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</si>
  <si>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</si>
  <si>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</si>
  <si>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</si>
  <si>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</si>
  <si>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</si>
  <si>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</si>
  <si>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</si>
  <si>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</si>
  <si>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</si>
  <si>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</si>
  <si>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</si>
  <si>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</si>
  <si>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</si>
  <si>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</si>
  <si>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</si>
  <si>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</si>
  <si>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</si>
  <si>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</si>
  <si>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</si>
  <si>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</si>
  <si>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</si>
  <si>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</si>
  <si>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</si>
  <si>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</si>
  <si>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</si>
  <si>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</si>
  <si>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</si>
  <si>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</si>
  <si>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</si>
  <si>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</si>
  <si>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</si>
  <si>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</si>
  <si>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</si>
  <si>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</si>
  <si>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</si>
  <si>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</si>
  <si>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</si>
  <si>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</si>
  <si>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</si>
  <si>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</si>
  <si>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</si>
  <si>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</si>
  <si>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</si>
  <si>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</si>
  <si>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</si>
  <si>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</si>
  <si>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</si>
  <si>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</si>
  <si>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</si>
  <si>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</si>
  <si>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</si>
  <si>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</si>
  <si>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</si>
  <si>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</si>
  <si>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</si>
  <si>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</si>
  <si>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</si>
  <si>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</si>
  <si>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</si>
  <si>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</si>
  <si>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</si>
  <si>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</si>
  <si>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</si>
  <si>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</si>
  <si>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</si>
  <si>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</si>
  <si>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</si>
  <si>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</si>
  <si>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</si>
  <si>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</si>
  <si>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</si>
  <si>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</si>
  <si>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</si>
  <si>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</si>
  <si>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</si>
  <si>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</si>
  <si>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</si>
  <si>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</si>
  <si>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</si>
  <si>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</si>
  <si>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</si>
  <si>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</si>
  <si>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</si>
  <si>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</si>
  <si>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</si>
  <si>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</si>
  <si>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</si>
  <si>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</si>
  <si>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</si>
  <si>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</si>
  <si>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</si>
  <si>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</si>
  <si>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</si>
  <si>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</si>
  <si>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</si>
  <si>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</si>
  <si>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</si>
  <si>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</si>
  <si>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</si>
  <si>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</si>
  <si>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</si>
  <si>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</si>
  <si>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</si>
  <si>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</si>
  <si>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</si>
  <si>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</si>
  <si>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</si>
  <si>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</si>
  <si>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</si>
  <si>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</si>
  <si>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</si>
  <si>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</si>
  <si>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</si>
  <si>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</si>
  <si>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</si>
  <si>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</si>
  <si>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</si>
  <si>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</si>
  <si>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</si>
  <si>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</si>
  <si>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</si>
  <si>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</si>
  <si>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</si>
  <si>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</si>
  <si>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</si>
  <si>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</si>
  <si>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</si>
  <si>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</si>
  <si>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</si>
  <si>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</si>
  <si>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</si>
  <si>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</si>
  <si>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</si>
  <si>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</si>
  <si>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</si>
  <si>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</si>
  <si>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</si>
  <si>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</si>
  <si>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</si>
  <si>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</si>
  <si>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</si>
  <si>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</si>
  <si>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</si>
  <si>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</si>
  <si>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</si>
  <si>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</si>
  <si>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</si>
  <si>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</si>
  <si>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</si>
  <si>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</si>
  <si>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</si>
  <si>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</si>
  <si>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</si>
  <si>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</si>
  <si>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</si>
  <si>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</si>
  <si>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</si>
  <si>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</si>
  <si>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</si>
  <si>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</si>
  <si>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</si>
  <si>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</si>
  <si>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</si>
  <si>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</si>
  <si>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</si>
  <si>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</si>
  <si>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</si>
  <si>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</si>
  <si>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</si>
  <si>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</si>
  <si>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</si>
  <si>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</si>
  <si>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</si>
  <si>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</si>
  <si>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</si>
  <si>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</si>
  <si>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</si>
  <si>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</si>
  <si>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</si>
  <si>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</si>
  <si>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</si>
  <si>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</si>
  <si>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</si>
  <si>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</si>
  <si>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</si>
  <si>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</si>
  <si>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</si>
  <si>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</si>
  <si>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</si>
  <si>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</si>
  <si>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</si>
  <si>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</si>
  <si>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</si>
  <si>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</si>
  <si>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</si>
  <si>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</si>
  <si>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</si>
  <si>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</si>
  <si>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</si>
  <si>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</si>
  <si>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</si>
  <si>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</si>
  <si>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</si>
  <si>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</si>
  <si>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</si>
  <si>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</si>
  <si>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</si>
  <si>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</si>
  <si>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</si>
  <si>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</si>
  <si>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</si>
  <si>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</si>
  <si>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</si>
  <si>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</si>
  <si>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</si>
  <si>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</si>
  <si>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</si>
  <si>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</si>
  <si>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</si>
  <si>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</si>
  <si>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</si>
  <si>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</si>
  <si>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</si>
  <si>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</si>
  <si>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</si>
  <si>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</si>
  <si>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</si>
  <si>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</si>
  <si>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</si>
  <si>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</si>
  <si>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</si>
  <si>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</si>
  <si>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</si>
  <si>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</si>
  <si>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</si>
  <si>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</si>
  <si>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</si>
  <si>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</si>
  <si>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</si>
  <si>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</si>
  <si>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</si>
  <si>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</si>
  <si>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</si>
  <si>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</si>
  <si>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</si>
  <si>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</si>
  <si>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</si>
  <si>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</si>
  <si>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</si>
  <si>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</si>
  <si>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</si>
  <si>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</si>
  <si>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</si>
  <si>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</si>
  <si>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</si>
  <si>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</si>
  <si>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</si>
  <si>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</si>
  <si>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</si>
  <si>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</si>
  <si>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</si>
  <si>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</si>
  <si>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</si>
  <si>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</si>
  <si>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</si>
  <si>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</si>
  <si>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</si>
  <si>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</si>
  <si>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</si>
  <si>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</si>
  <si>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</si>
  <si>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</si>
  <si>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</si>
  <si>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</si>
  <si>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</si>
  <si>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</si>
  <si>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</si>
  <si>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</si>
  <si>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</si>
  <si>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</si>
  <si>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</si>
  <si>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</si>
  <si>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</si>
  <si>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</si>
  <si>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</si>
  <si>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</si>
  <si>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</si>
  <si>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</si>
  <si>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</si>
  <si>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</si>
  <si>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</si>
  <si>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</si>
  <si>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</si>
  <si>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</si>
  <si>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</si>
  <si>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</si>
  <si>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</si>
  <si>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</si>
  <si>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</si>
  <si>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</si>
  <si>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</si>
  <si>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</si>
  <si>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</si>
  <si>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</si>
  <si>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</si>
  <si>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</si>
  <si>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</si>
  <si>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</si>
  <si>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</si>
  <si>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</si>
  <si>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</si>
  <si>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</si>
  <si>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</si>
  <si>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</si>
  <si>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</si>
  <si>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</si>
  <si>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</si>
  <si>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</si>
  <si>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</si>
  <si>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</si>
  <si>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</si>
  <si>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</si>
  <si>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</si>
  <si>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</si>
  <si>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</si>
  <si>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</si>
  <si>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</si>
  <si>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</si>
  <si>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</si>
  <si>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</si>
  <si>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</si>
  <si>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</si>
  <si>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</si>
  <si>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</si>
  <si>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</si>
  <si>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</si>
  <si>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</si>
  <si>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</si>
  <si>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</si>
  <si>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</si>
  <si>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</si>
  <si>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</si>
  <si>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</si>
  <si>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</si>
  <si>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</si>
  <si>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</si>
  <si>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</si>
  <si>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</si>
  <si>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</si>
  <si>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</si>
  <si>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</si>
  <si>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</si>
  <si>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</si>
  <si>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</si>
  <si>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</si>
  <si>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</si>
  <si>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</si>
  <si>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</si>
  <si>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</si>
  <si>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</si>
  <si>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</si>
  <si>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</si>
  <si>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</si>
  <si>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</si>
  <si>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</si>
  <si>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</si>
  <si>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</si>
  <si>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</si>
  <si>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</si>
  <si>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</si>
  <si>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</si>
  <si>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</si>
  <si>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</si>
  <si>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</si>
  <si>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</si>
  <si>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</si>
  <si>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</si>
  <si>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</si>
  <si>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</si>
  <si>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</si>
  <si>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</si>
  <si>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</si>
  <si>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</si>
  <si>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</si>
  <si>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</si>
  <si>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</si>
  <si>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</si>
  <si>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</si>
  <si>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</si>
  <si>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</si>
  <si>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</si>
  <si>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</si>
  <si>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</si>
  <si>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</si>
  <si>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</si>
  <si>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</si>
  <si>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</si>
  <si>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</si>
  <si>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</si>
  <si>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</si>
  <si>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</si>
  <si>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</si>
  <si>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</si>
  <si>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</si>
  <si>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</si>
  <si>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</si>
  <si>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</si>
  <si>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</si>
  <si>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</si>
  <si>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</si>
  <si>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</si>
  <si>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</si>
  <si>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</si>
  <si>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</si>
  <si>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</si>
  <si>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</si>
  <si>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</si>
  <si>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</si>
  <si>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</si>
  <si>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</si>
  <si>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</si>
  <si>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</si>
  <si>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</si>
  <si>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</si>
  <si>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</si>
  <si>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</si>
  <si>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</si>
  <si>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</si>
  <si>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</si>
  <si>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</si>
  <si>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</si>
  <si>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</si>
  <si>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</si>
  <si>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</si>
  <si>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</si>
  <si>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</si>
  <si>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</si>
  <si>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</si>
  <si>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</si>
  <si>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</si>
  <si>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</si>
  <si>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</si>
  <si>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</si>
  <si>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</si>
  <si>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</si>
  <si>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</si>
  <si>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</si>
  <si>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</si>
  <si>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</si>
  <si>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</si>
  <si>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</si>
  <si>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</si>
  <si>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</si>
  <si>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</si>
  <si>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</si>
  <si>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</si>
  <si>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</si>
  <si>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</si>
  <si>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</si>
  <si>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</si>
  <si>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</si>
  <si>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</si>
  <si>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</si>
  <si>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</si>
  <si>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</si>
  <si>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</si>
  <si>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</si>
  <si>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</si>
  <si>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</si>
  <si>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</si>
  <si>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</si>
  <si>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</si>
  <si>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</si>
  <si>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</si>
  <si>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</si>
  <si>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</si>
  <si>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</si>
  <si>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</si>
  <si>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</si>
  <si>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</si>
  <si>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</si>
  <si>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</si>
  <si>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</si>
  <si>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</si>
  <si>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</si>
  <si>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</si>
  <si>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</si>
  <si>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</si>
  <si>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</si>
  <si>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</si>
  <si>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</si>
  <si>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</si>
  <si>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</si>
  <si>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</si>
  <si>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</si>
  <si>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</si>
  <si>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</si>
  <si>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</si>
  <si>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</si>
  <si>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</si>
  <si>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</si>
  <si>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</si>
  <si>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</si>
  <si>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</si>
  <si>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</si>
  <si>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</si>
  <si>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</si>
  <si>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</si>
  <si>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</si>
  <si>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</si>
  <si>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</si>
  <si>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</si>
  <si>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</si>
  <si>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</si>
  <si>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</si>
  <si>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</si>
  <si>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</si>
  <si>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</si>
  <si>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</si>
  <si>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</si>
  <si>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</si>
  <si>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</si>
  <si>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</si>
  <si>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</si>
  <si>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</si>
  <si>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</si>
  <si>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</si>
  <si>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</si>
  <si>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</si>
  <si>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</si>
  <si>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</si>
  <si>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</si>
  <si>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</si>
  <si>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</si>
  <si>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</si>
  <si>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</si>
  <si>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</si>
  <si>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</si>
  <si>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</si>
  <si>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</si>
  <si>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</si>
  <si>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</si>
  <si>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</si>
  <si>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</si>
  <si>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</si>
  <si>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</si>
  <si>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</si>
  <si>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</si>
  <si>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</si>
  <si>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</si>
  <si>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</si>
  <si>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</si>
  <si>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</si>
  <si>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</si>
  <si>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</si>
  <si>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</si>
  <si>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</si>
  <si>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</si>
  <si>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</si>
  <si>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</si>
  <si>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</si>
  <si>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</si>
  <si>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</si>
  <si>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</si>
  <si>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</si>
  <si>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</si>
  <si>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</si>
  <si>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</si>
  <si>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</si>
  <si>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</si>
  <si>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</si>
  <si>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</si>
  <si>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</si>
  <si>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</si>
  <si>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</si>
  <si>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</si>
  <si>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</si>
  <si>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</si>
  <si>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</si>
  <si>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</si>
  <si>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</si>
  <si>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</si>
  <si>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</si>
  <si>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</si>
  <si>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</si>
  <si>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</si>
  <si>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</si>
  <si>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</si>
  <si>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</si>
  <si>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</si>
  <si>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</si>
  <si>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</si>
  <si>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</si>
  <si>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</si>
  <si>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</si>
  <si>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</si>
  <si>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</si>
  <si>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</si>
  <si>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</si>
  <si>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</si>
  <si>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</si>
  <si>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</si>
  <si>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</si>
  <si>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</si>
  <si>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</si>
  <si>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</si>
  <si>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</si>
  <si>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</si>
  <si>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</si>
  <si>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</si>
  <si>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</si>
  <si>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</si>
  <si>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</si>
  <si>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</si>
  <si>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</si>
  <si>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</si>
  <si>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</si>
  <si>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</si>
  <si>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</si>
  <si>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</si>
  <si>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</si>
  <si>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</si>
  <si>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</si>
  <si>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</si>
  <si>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</si>
  <si>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</si>
  <si>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</si>
  <si>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</si>
  <si>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</si>
  <si>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</si>
  <si>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</si>
  <si>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</si>
  <si>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</si>
  <si>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</si>
  <si>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</si>
  <si>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</si>
  <si>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</si>
  <si>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</si>
  <si>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</si>
  <si>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</si>
  <si>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</si>
  <si>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</si>
  <si>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</si>
  <si>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</si>
  <si>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</si>
  <si>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</si>
  <si>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</si>
  <si>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</si>
  <si>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</si>
  <si>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</si>
  <si>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</si>
  <si>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</si>
  <si>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</si>
  <si>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</si>
  <si>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</si>
  <si>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</si>
  <si>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</si>
  <si>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</si>
  <si>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</si>
  <si>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</si>
  <si>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</si>
  <si>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</si>
  <si>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</si>
  <si>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</si>
  <si>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</si>
  <si>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</si>
  <si>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</si>
  <si>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</si>
  <si>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</si>
  <si>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</si>
  <si>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</si>
  <si>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</si>
  <si>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</si>
  <si>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</si>
  <si>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</si>
  <si>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</si>
  <si>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</si>
  <si>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</si>
  <si>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</si>
  <si>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</si>
  <si>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</si>
  <si>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</si>
  <si>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</si>
  <si>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</si>
  <si>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</si>
  <si>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</si>
  <si>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</si>
  <si>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</si>
  <si>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</si>
  <si>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</si>
  <si>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</si>
  <si>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</si>
  <si>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</si>
  <si>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</si>
  <si>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</si>
  <si>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</si>
  <si>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</si>
  <si>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</si>
  <si>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</si>
  <si>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</si>
  <si>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</si>
  <si>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</si>
  <si>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</si>
  <si>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</si>
  <si>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</si>
  <si>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</si>
  <si>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</si>
  <si>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</si>
  <si>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</si>
  <si>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</si>
  <si>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</si>
  <si>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</si>
  <si>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</si>
  <si>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</si>
  <si>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</si>
  <si>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</si>
  <si>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</si>
  <si>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</si>
  <si>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</si>
  <si>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</si>
  <si>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</si>
  <si>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</si>
  <si>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</si>
  <si>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</si>
  <si>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</si>
  <si>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</si>
  <si>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</si>
  <si>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</si>
  <si>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</si>
  <si>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</si>
  <si>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</si>
  <si>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</si>
  <si>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</si>
  <si>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</si>
  <si>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</si>
  <si>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</si>
  <si>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</si>
  <si>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</si>
  <si>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</si>
  <si>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</si>
  <si>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</si>
  <si>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</si>
  <si>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</si>
  <si>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</si>
  <si>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</si>
  <si>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</si>
  <si>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</si>
  <si>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</si>
  <si>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</si>
  <si>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</si>
  <si>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</si>
  <si>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</si>
  <si>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</si>
  <si>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</si>
  <si>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</si>
  <si>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</si>
  <si>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</si>
  <si>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</si>
  <si>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</si>
  <si>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</si>
  <si>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</si>
  <si>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</si>
  <si>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</si>
  <si>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</si>
  <si>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</si>
  <si>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</si>
  <si>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</si>
  <si>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</si>
  <si>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</si>
  <si>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</si>
  <si>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</si>
  <si>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</si>
  <si>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</si>
  <si>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</si>
  <si>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</si>
  <si>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</si>
  <si>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</si>
  <si>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</si>
  <si>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</si>
  <si>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</si>
  <si>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</si>
  <si>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</si>
  <si>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</si>
  <si>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</si>
  <si>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</si>
  <si>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</si>
  <si>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</si>
  <si>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</si>
  <si>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</si>
  <si>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</si>
  <si>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</si>
  <si>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</si>
  <si>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</si>
  <si>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</si>
  <si>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</si>
  <si>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</si>
  <si>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</si>
  <si>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</si>
  <si>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</si>
  <si>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</si>
  <si>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</si>
  <si>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</si>
  <si>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</si>
  <si>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</si>
  <si>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</si>
  <si>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</si>
  <si>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</si>
  <si>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</si>
  <si>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</si>
  <si>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</si>
  <si>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</si>
  <si>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</si>
  <si>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</si>
  <si>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</si>
  <si>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</si>
  <si>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</si>
  <si>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</si>
  <si>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</si>
  <si>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</si>
  <si>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</si>
  <si>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</si>
  <si>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</si>
  <si>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</si>
  <si>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</si>
  <si>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</si>
  <si>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</si>
  <si>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</si>
  <si>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</si>
  <si>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</si>
  <si>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</si>
  <si>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</si>
  <si>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</si>
  <si>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</si>
  <si>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</si>
  <si>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</si>
  <si>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</si>
  <si>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</si>
  <si>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</si>
  <si>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</si>
  <si>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</si>
  <si>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</si>
  <si>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</si>
  <si>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</si>
  <si>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</si>
  <si>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</si>
  <si>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</si>
  <si>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</si>
  <si>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</si>
  <si>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</si>
  <si>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</si>
  <si>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</si>
  <si>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</si>
  <si>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</si>
  <si>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</si>
  <si>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</si>
  <si>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</si>
  <si>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</si>
  <si>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</si>
  <si>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</si>
  <si>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</si>
  <si>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</si>
  <si>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</si>
  <si>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</si>
  <si>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</si>
  <si>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</si>
  <si>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</si>
  <si>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</si>
  <si>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</si>
  <si>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</si>
  <si>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</si>
  <si>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</si>
  <si>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</si>
  <si>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</si>
  <si>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</si>
  <si>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</si>
  <si>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</si>
  <si>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</si>
  <si>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</si>
  <si>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</si>
  <si>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</si>
  <si>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</si>
  <si>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</si>
  <si>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</si>
  <si>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</si>
  <si>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</si>
  <si>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</si>
  <si>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</si>
  <si>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</si>
  <si>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</si>
  <si>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</si>
  <si>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</si>
  <si>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</si>
  <si>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</si>
  <si>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</si>
  <si>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</si>
  <si>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</si>
  <si>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</si>
  <si>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</si>
  <si>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</si>
  <si>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</si>
  <si>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</si>
  <si>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</si>
  <si>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</si>
  <si>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</si>
  <si>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</si>
  <si>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</si>
  <si>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</si>
  <si>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</si>
  <si>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</si>
  <si>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</si>
  <si>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</si>
  <si>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</si>
  <si>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</si>
  <si>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</si>
  <si>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</si>
  <si>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</si>
  <si>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</si>
  <si>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</si>
  <si>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</si>
  <si>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</si>
  <si>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</si>
  <si>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</si>
  <si>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</si>
  <si>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</si>
  <si>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</si>
  <si>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</si>
  <si>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</si>
  <si>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</si>
  <si>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</si>
  <si>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</si>
  <si>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</si>
  <si>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</si>
  <si>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</si>
  <si>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</si>
  <si>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</si>
  <si>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</si>
  <si>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</si>
  <si>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</si>
  <si>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</si>
  <si>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</si>
  <si>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</si>
  <si>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</si>
  <si>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</si>
  <si>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</si>
  <si>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</si>
  <si>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</si>
  <si>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</si>
  <si>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</si>
  <si>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</si>
  <si>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</si>
  <si>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</si>
  <si>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</si>
  <si>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</si>
  <si>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</si>
  <si>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</si>
  <si>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</si>
  <si>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</si>
  <si>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</si>
  <si>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</si>
  <si>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</si>
  <si>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</si>
  <si>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</si>
  <si>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</si>
  <si>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</si>
  <si>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</si>
  <si>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</si>
  <si>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</si>
  <si>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</si>
  <si>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</si>
  <si>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</si>
  <si>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</si>
  <si>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</si>
  <si>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</si>
  <si>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</si>
  <si>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</si>
  <si>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</si>
  <si>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</si>
  <si>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</si>
  <si>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</si>
  <si>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</si>
  <si>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</si>
  <si>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</si>
  <si>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</si>
  <si>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</si>
  <si>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</si>
  <si>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</si>
  <si>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</si>
  <si>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</si>
  <si>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</si>
  <si>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</si>
  <si>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</si>
  <si>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</si>
  <si>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</si>
  <si>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</si>
  <si>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</si>
  <si>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</si>
  <si>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</si>
  <si>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</si>
  <si>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</si>
  <si>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</si>
  <si>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</si>
  <si>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</si>
  <si>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</si>
  <si>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</si>
  <si>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</si>
  <si>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</si>
  <si>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</si>
  <si>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</si>
  <si>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</si>
  <si>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</si>
  <si>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</si>
  <si>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</si>
  <si>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</si>
  <si>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</si>
  <si>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</si>
  <si>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</si>
  <si>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</si>
  <si>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</si>
  <si>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</si>
  <si>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</si>
  <si>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</si>
  <si>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</si>
  <si>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</si>
  <si>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</si>
  <si>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</si>
  <si>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</si>
  <si>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</si>
  <si>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</si>
  <si>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</si>
  <si>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</si>
  <si>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</si>
  <si>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</si>
  <si>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</si>
  <si>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</si>
  <si>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</si>
  <si>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</si>
  <si>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</si>
  <si>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</si>
  <si>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</si>
  <si>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</si>
  <si>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</si>
  <si>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</si>
  <si>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</si>
  <si>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</si>
  <si>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</si>
  <si>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</si>
  <si>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</si>
  <si>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</si>
  <si>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</si>
  <si>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</si>
  <si>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</si>
  <si>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</si>
  <si>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</si>
  <si>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</si>
  <si>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</si>
  <si>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</si>
  <si>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</si>
  <si>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</si>
  <si>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</si>
  <si>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</si>
  <si>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</si>
  <si>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</si>
  <si>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</si>
  <si>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</si>
  <si>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</si>
  <si>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</si>
  <si>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</si>
  <si>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</si>
  <si>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</si>
  <si>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</si>
  <si>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</si>
  <si>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</si>
  <si>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</si>
  <si>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</si>
  <si>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</si>
  <si>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</si>
  <si>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</si>
  <si>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</si>
  <si>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</si>
  <si>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</si>
  <si>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</si>
  <si>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</si>
  <si>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</si>
  <si>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</si>
  <si>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</si>
  <si>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</si>
  <si>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</si>
  <si>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</si>
  <si>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</si>
  <si>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</si>
  <si>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</si>
  <si>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</si>
  <si>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</si>
  <si>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</si>
  <si>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</si>
  <si>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</si>
  <si>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</si>
  <si>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</si>
  <si>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</si>
  <si>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</si>
  <si>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</si>
  <si>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</si>
  <si>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</si>
  <si>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</si>
  <si>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</si>
  <si>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</si>
  <si>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</si>
  <si>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</si>
  <si>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</si>
  <si>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</si>
  <si>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</si>
  <si>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</si>
  <si>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</si>
  <si>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</si>
  <si>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</si>
  <si>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</si>
  <si>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</si>
  <si>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</si>
  <si>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</si>
  <si>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</si>
  <si>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</si>
  <si>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</si>
  <si>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</si>
  <si>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</si>
  <si>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</si>
  <si>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</si>
  <si>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</si>
  <si>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</si>
  <si>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</si>
  <si>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</si>
  <si>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</si>
  <si>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</si>
  <si>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</si>
  <si>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</si>
  <si>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</si>
  <si>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</si>
  <si>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</si>
  <si>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</si>
  <si>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</si>
  <si>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</si>
  <si>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</si>
  <si>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</si>
  <si>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</si>
  <si>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</si>
  <si>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</si>
  <si>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</si>
  <si>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</si>
  <si>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</si>
  <si>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</si>
  <si>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</si>
  <si>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</si>
  <si>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</si>
  <si>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</si>
  <si>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</si>
  <si>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</si>
  <si>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</si>
  <si>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</si>
  <si>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</si>
  <si>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</si>
  <si>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</si>
  <si>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</si>
  <si>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</si>
  <si>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</si>
  <si>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</si>
  <si>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</si>
  <si>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</si>
  <si>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</si>
  <si>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</si>
  <si>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</si>
  <si>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</si>
  <si>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</si>
  <si>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</si>
  <si>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</si>
  <si>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</si>
  <si>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</si>
  <si>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</si>
  <si>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</si>
  <si>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</si>
  <si>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</si>
  <si>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</si>
  <si>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</si>
  <si>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</si>
  <si>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</si>
  <si>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</si>
  <si>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</si>
  <si>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</si>
  <si>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</si>
  <si>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</si>
  <si>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</si>
  <si>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</si>
  <si>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</si>
  <si>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</si>
  <si>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</si>
  <si>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</si>
  <si>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</si>
  <si>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</si>
  <si>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</si>
  <si>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</si>
  <si>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</si>
  <si>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</si>
  <si>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</si>
  <si>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</si>
  <si>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</si>
  <si>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</si>
  <si>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</si>
  <si>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</si>
  <si>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</si>
  <si>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</si>
  <si>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</si>
  <si>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</si>
  <si>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</si>
  <si>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</si>
  <si>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</si>
  <si>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</si>
  <si>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</si>
  <si>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</si>
  <si>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</si>
  <si>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</si>
  <si>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</si>
  <si>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</si>
  <si>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</si>
  <si>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</si>
  <si>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</si>
  <si>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</si>
  <si>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</si>
  <si>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</si>
  <si>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</si>
  <si>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</si>
  <si>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</si>
  <si>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</si>
  <si>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</si>
  <si>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</si>
  <si>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</si>
  <si>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</si>
  <si>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</si>
  <si>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</si>
  <si>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</si>
  <si>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</si>
  <si>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</si>
  <si>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</si>
  <si>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</si>
  <si>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</si>
  <si>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</si>
  <si>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</si>
  <si>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</si>
  <si>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</si>
  <si>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</si>
  <si>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</si>
  <si>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</si>
  <si>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</si>
  <si>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</si>
  <si>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</si>
  <si>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</si>
  <si>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</si>
  <si>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</si>
  <si>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</si>
  <si>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</si>
  <si>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</si>
  <si>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</si>
  <si>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</si>
  <si>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</si>
  <si>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</si>
  <si>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</si>
  <si>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</si>
  <si>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</si>
  <si>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</si>
  <si>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</si>
  <si>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</si>
  <si>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</si>
  <si>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</si>
  <si>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</si>
  <si>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</si>
  <si>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</si>
  <si>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</si>
  <si>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</si>
  <si>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</si>
  <si>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</si>
  <si>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</si>
  <si>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</si>
  <si>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</si>
  <si>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</si>
  <si>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</si>
  <si>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</si>
  <si>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</si>
  <si>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</si>
  <si>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</si>
  <si>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</si>
  <si>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</si>
  <si>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</si>
  <si>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</si>
  <si>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</si>
  <si>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</si>
  <si>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</si>
  <si>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</si>
  <si>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</si>
  <si>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</si>
  <si>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</si>
  <si>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</si>
  <si>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</si>
  <si>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</si>
  <si>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</si>
  <si>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</si>
  <si>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</si>
  <si>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</si>
  <si>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</si>
  <si>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</si>
  <si>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</si>
  <si>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</si>
  <si>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</si>
  <si>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</si>
  <si>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</si>
  <si>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</si>
  <si>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</si>
  <si>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</si>
  <si>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</si>
  <si>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</si>
  <si>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</si>
  <si>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</si>
  <si>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</si>
  <si>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</si>
  <si>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</si>
  <si>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</si>
  <si>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</si>
  <si>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</si>
  <si>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</si>
  <si>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</si>
  <si>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</si>
  <si>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</si>
  <si>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</si>
  <si>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</si>
  <si>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</si>
  <si>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</si>
  <si>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</si>
  <si>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</si>
  <si>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</si>
  <si>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</si>
  <si>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</si>
  <si>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</si>
  <si>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</si>
  <si>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</si>
  <si>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</si>
  <si>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</si>
  <si>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</si>
  <si>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</si>
  <si>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</si>
  <si>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</si>
  <si>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</si>
  <si>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</si>
  <si>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</si>
  <si>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</si>
  <si>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</si>
  <si>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</si>
  <si>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</si>
  <si>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</si>
  <si>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</si>
  <si>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</si>
  <si>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</si>
  <si>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</si>
  <si>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</si>
  <si>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</si>
  <si>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</si>
  <si>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</si>
  <si>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</si>
  <si>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</si>
  <si>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</si>
  <si>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</si>
  <si>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</si>
  <si>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</si>
  <si>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</si>
  <si>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</si>
  <si>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</si>
  <si>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</si>
  <si>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</si>
  <si>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</si>
  <si>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</si>
  <si>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</si>
  <si>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</si>
  <si>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</si>
  <si>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</si>
  <si>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</si>
  <si>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</si>
  <si>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</si>
  <si>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</si>
  <si>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</si>
  <si>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</si>
  <si>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</si>
  <si>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</si>
  <si>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</si>
  <si>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</si>
  <si>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</si>
  <si>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</si>
  <si>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</si>
  <si>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</si>
  <si>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</si>
  <si>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</si>
  <si>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</si>
  <si>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</si>
  <si>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</si>
  <si>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</si>
  <si>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</si>
  <si>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</si>
  <si>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</si>
  <si>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</si>
  <si>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</si>
  <si>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</si>
  <si>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</si>
  <si>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</si>
  <si>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</si>
  <si>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</si>
  <si>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</si>
  <si>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</si>
  <si>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</si>
  <si>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</si>
  <si>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</si>
  <si>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</si>
  <si>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</si>
  <si>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</si>
  <si>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</si>
  <si>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</si>
  <si>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</si>
  <si>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</si>
  <si>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</si>
  <si>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</si>
  <si>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</si>
  <si>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</si>
  <si>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</si>
  <si>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</si>
  <si>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</si>
  <si>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</si>
  <si>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</si>
  <si>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</si>
  <si>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</si>
  <si>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</si>
  <si>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</si>
  <si>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</si>
  <si>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</si>
  <si>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</si>
  <si>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</si>
  <si>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</si>
  <si>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</si>
  <si>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</si>
  <si>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</si>
  <si>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</si>
  <si>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</si>
  <si>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</si>
  <si>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</si>
  <si>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</si>
  <si>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</si>
  <si>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</si>
  <si>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</si>
  <si>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</si>
  <si>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</si>
  <si>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</si>
  <si>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</si>
  <si>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</si>
  <si>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</si>
  <si>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</si>
  <si>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</si>
  <si>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</si>
  <si>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</si>
  <si>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</si>
  <si>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</si>
  <si>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</si>
  <si>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</si>
  <si>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</si>
  <si>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</si>
  <si>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</si>
  <si>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</si>
  <si>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</si>
  <si>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</si>
  <si>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</si>
  <si>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</si>
  <si>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</si>
  <si>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</si>
  <si>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</si>
  <si>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</si>
  <si>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</si>
  <si>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</si>
  <si>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</si>
  <si>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</si>
  <si>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</si>
  <si>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</si>
  <si>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</si>
  <si>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</si>
  <si>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</si>
  <si>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</si>
  <si>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</si>
  <si>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</si>
  <si>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</si>
  <si>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</si>
  <si>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</si>
  <si>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</si>
  <si>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</si>
  <si>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</si>
  <si>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</si>
  <si>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</si>
  <si>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</si>
  <si>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</si>
  <si>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</si>
  <si>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</si>
  <si>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</si>
  <si>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</si>
  <si>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</si>
  <si>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</si>
  <si>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</si>
  <si>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</si>
  <si>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</si>
  <si>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</si>
  <si>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</si>
  <si>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</si>
  <si>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</si>
  <si>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</si>
  <si>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</si>
  <si>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</si>
  <si>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</si>
  <si>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</si>
  <si>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</si>
  <si>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</si>
  <si>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</si>
  <si>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</si>
  <si>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</si>
  <si>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</si>
  <si>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</si>
  <si>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</si>
  <si>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</si>
  <si>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</si>
  <si>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</si>
  <si>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</si>
  <si>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</si>
  <si>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</si>
  <si>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</si>
  <si>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</si>
  <si>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</si>
  <si>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</si>
  <si>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</si>
  <si>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</si>
  <si>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</si>
  <si>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</si>
  <si>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</si>
  <si>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</si>
  <si>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</si>
  <si>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</si>
  <si>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</si>
  <si>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</si>
  <si>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</si>
  <si>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</si>
  <si>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</si>
  <si>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</si>
  <si>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</si>
  <si>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</si>
  <si>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</si>
  <si>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</si>
  <si>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</si>
  <si>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</si>
  <si>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</si>
  <si>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</si>
  <si>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</si>
  <si>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</si>
  <si>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</si>
  <si>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</si>
  <si>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PCM-20251101-00001554</t>
  </si>
  <si>
    <t>ETA 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</si>
  <si>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</si>
  <si>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</si>
  <si>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</si>
  <si>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</si>
  <si>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</si>
  <si>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</si>
  <si>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</si>
  <si>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at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</si>
</sst>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tabSelected="1" workbookViewId="0">
      <selection activeCell="A3" sqref="A3:XFD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299.8725241898137</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45962.82095011574</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45962.82095011574</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45962.82095011574</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45962.82095011574</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45962.82095011574</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45962.82095011574</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45962.82095011574</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45962.82095011574</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45962.82095011574</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45962.82095011574</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45962.82095011574</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45962.82095011574</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45962.82095011574</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45962.82095011574</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45962.82095011574</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45962.82095011574</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45962.82095011574</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45962.82095011574</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45962.82095011574</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45962.82095011574</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45962.82095011574</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45962.82095011574</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45962.82095011574</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45962.82095011574</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45962.82095011574</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45962.82095011574</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45962.82095011574</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45962.82095011574</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45962.82095011574</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45962.82095011574</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45962.82095011574</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45962.82095011574</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45962.82095011574</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45962.82095011574</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45962.82095011574</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45962.82095011574</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45962.82095011574</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45962.82095011574</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45962.82095011574</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45962.82095011574</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45962.82095011574</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45962.82095011574</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45962.82095011574</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45962.82095011574</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45962.82095011574</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45962.82095011574</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45962.82095011574</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45962.82095011574</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45962.82095011574</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45962.82095011574</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45962.82095011574</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45962.82095011574</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45962.82095011574</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45962.82095011574</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45962.82095011574</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45962.82095011574</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45962.82095011574</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45962.82095011574</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45962.82095011574</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45962.82095011574</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45962.82095011574</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45962.82095011574</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45962.82095011574</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45962.82095011574</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45962.82095011574</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45962.82095011574</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45962.82095011574</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45962.82095011574</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45962.82095011574</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45962.82095011574</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45962.82095011574</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45962.82095011574</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45962.82095011574</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45962.82095011574</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45962.82095011574</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45962.82095011574</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45962.82095011574</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45962.82095011574</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45962.82095011574</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45962.82095011574</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45962.82095011574</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45962.82095011574</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45962.82095011574</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45962.82095011574</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45962.82095011574</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45962.82095011574</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45962.82095011574</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45962.82095011574</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45962.82095011574</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45962.82095011574</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45962.82095011574</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45962.82095011574</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45962.82095011574</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45962.82095011574</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45962.82095011574</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45962.82095011574</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45962.82095011574</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45962.82095011574</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45962.82095011574</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45962.82095011574</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45962.82095011574</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45962.82095011574</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45962.82095011574</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45962.82095011574</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45962.82095011574</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45962.82095011574</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45962.82095011574</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45962.82095011574</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45962.82095011574</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45962.82095011574</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45962.82095011574</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45962.82095011574</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45962.82095011574</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45962.82095011574</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45962.82095011574</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45962.82095011574</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45962.82095011574</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40F891CF-1B21-4ED0-8797-CE546811BC66}"/>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137.82111215277837</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4.0788667824090226</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45962.82095011574</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t="str">
        <f>IFERROR(VLOOKUP(D6,DB!A:K,11,0),"")</f>
        <v/>
      </c>
      <c r="C6" s="161"/>
      <c r="D6" s="161"/>
      <c r="E6" s="162"/>
      <c r="F6" s="163"/>
      <c r="G6" s="164">
        <f ca="1">IFERROR(NOW()-F6,"-")</f>
        <v>45962.82095011574</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45962.82095011574</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45962.82095011574</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45962.82095011574</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45962.82095011574</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45962.82095011574</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45962.82095011574</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45962.82095011574</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45962.82095011574</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45962.82095011574</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45962.82095011574</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45962.82095011574</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45962.82095011574</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45962.82095011574</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45962.82095011574</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45962.82095011574</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45962.82095011574</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45962.82095011574</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45962.82095011574</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45962.82095011574</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45962.82095011574</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45962.82095011574</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45962.82095011574</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45962.82095011574</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45962.82095011574</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45962.82095011574</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45962.82095011574</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45962.82095011574</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45962.82095011574</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45962.82095011574</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45962.82095011574</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45962.82095011574</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45962.82095011574</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45962.82095011574</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45962.82095011574</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45962.82095011574</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45962.82095011574</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45962.82095011574</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45962.82095011574</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45962.82095011574</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45962.82095011574</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45962.82095011574</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45962.82095011574</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45962.82095011574</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45962.82095011574</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45962.82095011574</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45962.82095011574</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45962.82095011574</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45962.82095011574</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45962.82095011574</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45962.82095011574</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45962.82095011574</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45962.82095011574</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45962.82095011574</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45962.82095011574</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45962.82095011574</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45962.82095011574</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45962.82095011574</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45962.82095011574</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45962.82095011574</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45962.82095011574</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45962.82095011574</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45962.82095011574</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45962.82095011574</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45962.82095011574</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45962.82095011574</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45962.82095011574</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45962.82095011574</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45962.82095011574</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45962.82095011574</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45962.82095011574</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45962.82095011574</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45962.82095011574</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45962.82095011574</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45962.82095011574</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45962.82095011574</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45962.82095011574</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45962.82095011574</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45962.82095011574</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45962.82095011574</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45962.82095011574</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45962.82095011574</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45962.82095011574</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45962.82095011574</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45962.82095011574</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45962.82095011574</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45962.82095011574</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45962.82095011574</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45962.82095011574</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45962.82095011574</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45962.82095011574</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45962.82095011574</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45962.82095011574</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45962.82095011574</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45962.82095011574</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45962.82095011574</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45962.82095011574</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45962.82095011574</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45962.82095011574</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45962.82095011574</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45962.82095011574</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45962.82095011574</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45962.82095011574</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45962.82095011574</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45962.82095011574</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45962.82095011574</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45962.82095011574</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45962.82095011574</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45962.82095011574</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45962.82095011574</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45962.82095011574</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45962.82095011574</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45962.82095011574</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45962.82095011574</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45962.82095011574</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45962.82095011574</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45962.82095011574</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45962.82095011574</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45962.82095011574</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45962.82095011574</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45962.82095011574</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45962.82095011574</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45962.82095011574</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45962.82095011574</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45962.82095011574</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45962.82095011574</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45962.82095011574</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45962.82095011574</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45962.82095011574</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45962.82095011574</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45962.82095011574</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45962.82095011574</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45962.82095011574</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45962.82095011574</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45962.82095011574</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45962.82095011574</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45962.82095011574</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45962.82095011574</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45962.82095011574</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45962.82095011574</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45962.82095011574</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45962.82095011574</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45962.82095011574</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45962.82095011574</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45962.82095011574</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45962.82095011574</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45962.82095011574</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45962.82095011574</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45962.82095011574</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45962.82095011574</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45962.82095011574</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45962.82095011574</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45962.82095011574</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45962.82095011574</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45962.82095011574</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45962.82095011574</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45962.82095011574</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45962.82095011574</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45962.82095011574</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45962.82095011574</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45962.82095011574</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45962.82095011574</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45962.82095011574</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45962.82095011574</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45962.82095011574</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45962.82095011574</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45962.82095011574</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45962.82095011574</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45962.82095011574</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45962.82095011574</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45962.82095011574</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45962.82095011574</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45962.82095011574</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45962.82095011574</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45962.82095011574</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45962.82095011574</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45962.82095011574</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45962.82095011574</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45962.82095011574</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45962.82095011574</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45962.82095011574</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45962.82095011574</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45962.82095011574</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45962.82095011574</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45962.82095011574</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45962.82095011574</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45962.82095011574</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45962.82095011574</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45962.82095011574</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45962.82095011574</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45962.82095011574</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45962.82095011574</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45962.82095011574</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45962.82095011574</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45962.82095011574</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45962.82095011574</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45962.82095011574</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45962.82095011574</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45962.82095011574</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45962.82095011574</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45962.82095011574</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45962.82095011574</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45962.82095011574</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45962.82095011574</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45962.82095011574</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45962.82095011574</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45962.82095011574</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45962.82095011574</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45962.82095011574</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45962.82095011574</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45962.82095011574</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45962.82095011574</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45962.82095011574</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45962.82095011574</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45962.82095011574</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45962.82095011574</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45962.82095011574</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45962.82095011574</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45962.82095011574</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45962.82095011574</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45962.82095011574</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45962.82095011574</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45962.82095011574</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45962.82095011574</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45962.82095011574</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45962.82095011574</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45962.82095011574</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45962.82095011574</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45962.82095011574</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45962.82095011574</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45962.82095011574</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45962.82095011574</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45962.82095011574</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45962.82095011574</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45962.82095011574</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45962.82095011574</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45962.82095011574</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45962.82095011574</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45962.82095011574</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45962.82095011574</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45962.82095011574</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45962.82095011574</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45962.82095011574</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45962.82095011574</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45962.82095011574</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45962.82095011574</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45962.82095011574</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45962.82095011574</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45962.82095011574</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45962.82095011574</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45962.82095011574</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45962.82095011574</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45962.82095011574</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45962.82095011574</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45962.82095011574</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45962.82095011574</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45962.82095011574</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45962.82095011574</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45962.82095011574</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45962.82095011574</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45962.82095011574</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45962.82095011574</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45962.82095011574</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45962.82095011574</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45962.82095011574</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45962.82095011574</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45962.82095011574</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45962.82095011574</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45962.82095011574</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45962.82095011574</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45962.82095011574</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45962.82095011574</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45962.82095011574</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45962.82095011574</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45962.82095011574</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45962.82095011574</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45962.82095011574</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45962.82095011574</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45962.82095011574</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45962.82095011574</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45962.82095011574</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45962.82095011574</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45962.82095011574</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45962.82095011574</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45962.82095011574</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45962.82095011574</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45962.82095011574</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45962.82095011574</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45962.82095011574</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45962.82095011574</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45962.82095011574</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45962.82095011574</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45962.82095011574</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45962.82095011574</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45962.82095011574</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45962.82095011574</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45962.82095011574</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45962.82095011574</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45962.82095011574</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45962.82095011574</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45962.82095011574</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45962.82095011574</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45962.82095011574</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45962.82095011574</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45962.82095011574</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45962.82095011574</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45962.82095011574</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45962.82095011574</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45962.82095011574</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45962.82095011574</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45962.82095011574</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45962.82095011574</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45962.82095011574</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45962.82095011574</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45962.82095011574</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45962.82095011574</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45962.82095011574</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45962.82095011574</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45962.82095011574</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45962.82095011574</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45962.82095011574</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45962.82095011574</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45962.82095011574</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45962.82095011574</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45962.82095011574</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45962.82095011574</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45962.82095011574</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45962.82095011574</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45962.82095011574</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45962.82095011574</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45962.82095011574</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45962.82095011574</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45962.82095011574</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45962.82095011574</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45962.82095011574</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45962.82095011574</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45962.82095011574</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45962.82095011574</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45962.82095011574</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45962.82095011574</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45962.82095011574</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45962.82095011574</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45962.82095011574</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45962.82095011574</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45962.82095011574</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45962.82095011574</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45962.82095011574</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45962.82095011574</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45962.82095011574</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45962.82095011574</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45962.82095011574</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45962.82095011574</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45962.82095011574</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45962.82095011574</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45962.82095011574</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45962.82095011574</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45962.82095011574</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45962.82095011574</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45962.82095011574</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45962.82095011574</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45962.82095011574</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45962.82095011574</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45962.82095011574</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45962.82095011574</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45962.82095011574</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45962.82095011574</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45962.82095011574</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45962.82095011574</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45962.82095011574</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45962.82095011574</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45962.82095011574</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45962.82095011574</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45962.82095011574</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45962.82095011574</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45962.82095011574</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45962.82095011574</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45962.82095011574</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45962.82095011574</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45962.82095011574</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45962.82095011574</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45962.82095011574</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45962.82095011574</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45962.82095011574</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45962.82095011574</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45962.82095011574</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45962.82095011574</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45962.82095011574</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45962.82095011574</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45962.82095011574</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45962.82095011574</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45962.82095011574</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45962.82095011574</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45962.82095011574</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45962.82095011574</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45962.82095011574</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45962.82095011574</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45962.82095011574</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45962.82095011574</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45962.82095011574</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45962.82095011574</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45962.82095011574</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45962.82095011574</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45962.82095011574</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45962.82095011574</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45962.82095011574</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45962.82095011574</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45962.82095011574</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45962.82095011574</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45962.82095011574</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45962.82095011574</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45962.82095011574</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45962.82095011574</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45962.82095011574</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45962.82095011574</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45962.82095011574</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45962.82095011574</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45962.82095011574</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45962.82095011574</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45962.82095011574</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45962.82095011574</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45962.82095011574</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45962.82095011574</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45962.82095011574</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45962.82095011574</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45962.82095011574</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45962.82095011574</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45962.82095011574</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45962.82095011574</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45962.82095011574</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45962.82095011574</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45962.82095011574</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45962.82095011574</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45962.82095011574</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45962.82095011574</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45962.82095011574</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45962.82095011574</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45962.82095011574</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45962.82095011574</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45962.82095011574</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45962.82095011574</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45962.82095011574</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45962.82095011574</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45962.82095011574</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45962.82095011574</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45962.82095011574</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45962.82095011574</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45962.82095011574</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45962.82095011574</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45962.82095011574</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45962.82095011574</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45962.82095011574</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45962.82095011574</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45962.82095011574</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45962.82095011574</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45962.82095011574</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45962.82095011574</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45962.82095011574</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45962.82095011574</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45962.82095011574</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45962.82095011574</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45962.82095011574</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45962.82095011574</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45962.82095011574</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45962.82095011574</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45962.82095011574</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45962.82095011574</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45962.82095011574</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45962.82095011574</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45962.82095011574</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45962.82095011574</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45962.82095011574</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45962.82095011574</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45962.82095011574</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45962.82095011574</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45962.82095011574</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45962.82095011574</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45962.82095011574</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45962.82095011574</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45962.82095011574</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45962.82095011574</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45962.82095011574</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45962.82095011574</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45962.82095011574</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45962.82095011574</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45962.82095011574</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45962.82095011574</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45962.82095011574</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45962.82095011574</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45962.82095011574</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45962.82095011574</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45962.82095011574</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45962.82095011574</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45962.82095011574</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45962.82095011574</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45962.82095011574</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45962.82095011574</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45962.82095011574</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45962.82095011574</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45962.82095011574</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45962.82095011574</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45962.82095011574</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45962.82095011574</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45962.82095011574</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45962.82095011574</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45962.82095011574</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45962.82095011574</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45962.82095011574</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45962.82095011574</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45962.82095011574</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45962.82095011574</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45962.82095011574</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45962.82095011574</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45962.82095011574</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45962.82095011574</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45962.82095011574</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45962.82095011574</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45962.82095011574</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45962.82095011574</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45962.82095011574</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45962.82095011574</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45962.82095011574</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45962.82095011574</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45962.82095011574</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45962.82095011574</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45962.82095011574</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45962.82095011574</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45962.82095011574</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45962.82095011574</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45962.82095011574</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45962.82095011574</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45962.82095011574</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45962.82095011574</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45962.82095011574</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45962.82095011574</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45962.82095011574</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45962.82095011574</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45962.82095011574</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45962.82095011574</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45962.82095011574</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45962.82095011574</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45962.82095011574</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45962.82095011574</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45962.82095011574</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45962.82095011574</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45962.82095011574</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45962.82095011574</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45962.82095011574</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45962.82095011574</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45962.82095011574</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45962.82095011574</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45962.82095011574</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45962.82095011574</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45962.82095011574</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45962.82095011574</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45962.82095011574</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45962.82095011574</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45962.82095011574</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45962.82095011574</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45962.82095011574</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45962.82095011574</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45962.82095011574</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45962.82095011574</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45962.82095011574</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45962.82095011574</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45962.82095011574</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45962.82095011574</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45962.82095011574</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45962.82095011574</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45962.82095011574</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45962.82095011574</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45962.82095011574</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45962.82095011574</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45962.82095011574</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45962.82095011574</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45962.82095011574</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45962.82095011574</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45962.82095011574</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45962.82095011574</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45962.82095011574</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45962.82095011574</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45962.82095011574</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45962.82095011574</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45962.82095011574</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45962.82095011574</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45962.82095011574</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45962.82095011574</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45962.82095011574</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45962.82095011574</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45962.82095011574</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45962.82095011574</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45962.82095011574</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45962.82095011574</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45962.82095011574</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45962.82095011574</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45962.82095011574</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45962.82095011574</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45962.82095011574</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45962.82095011574</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45962.82095011574</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45962.82095011574</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45962.82095011574</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45962.82095011574</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45962.82095011574</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45962.82095011574</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45962.82095011574</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45962.82095011574</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45962.82095011574</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45962.82095011574</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45962.82095011574</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45962.82095011574</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45962.82095011574</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45962.82095011574</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45962.82095011574</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45962.82095011574</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45962.82095011574</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45962.82095011574</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45962.82095011574</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45962.82095011574</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45962.82095011574</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45962.82095011574</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45962.82095011574</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45962.82095011574</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45962.82095011574</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45962.82095011574</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45962.82095011574</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45962.82095011574</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45962.82095011574</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45962.82095011574</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45962.82095011574</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45962.82095011574</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45962.82095011574</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45962.82095011574</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45962.82095011574</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45962.82095011574</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45962.82095011574</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45962.82095011574</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45962.82095011574</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45962.82095011574</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45962.82095011574</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45962.82095011574</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45962.82095011574</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45962.82095011574</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45962.82095011574</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45962.82095011574</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45962.82095011574</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45962.82095011574</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45962.82095011574</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45962.82095011574</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45962.82095011574</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45962.82095011574</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45962.82095011574</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45962.82095011574</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45962.82095011574</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45962.82095011574</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45962.82095011574</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45962.82095011574</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45962.82095011574</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45962.82095011574</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45962.82095011574</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45962.82095011574</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45962.82095011574</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45962.82095011574</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45962.82095011574</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45962.82095011574</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45962.82095011574</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45962.82095011574</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45962.82095011574</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45962.82095011574</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45962.82095011574</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45962.82095011574</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45962.82095011574</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45962.82095011574</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45962.82095011574</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45962.82095011574</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45962.82095011574</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45962.82095011574</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45962.82095011574</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45962.82095011574</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45962.82095011574</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45962.82095011574</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45962.82095011574</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45962.82095011574</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45962.82095011574</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45962.82095011574</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45962.82095011574</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45962.82095011574</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45962.82095011574</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45962.82095011574</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45962.82095011574</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45962.82095011574</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45962.82095011574</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45962.82095011574</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45962.82095011574</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45962.82095011574</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45962.82095011574</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45962.82095011574</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45962.82095011574</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45962.82095011574</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45962.82095011574</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45962.82095011574</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45962.82095011574</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45962.82095011574</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45962.82095011574</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45962.82095011574</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45962.82095011574</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45962.82095011574</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45962.82095011574</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45962.82095011574</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45962.82095011574</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45962.82095011574</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45962.82095011574</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45962.82095011574</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45962.82095011574</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45962.82095011574</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45962.82095011574</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45962.82095011574</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45962.82095011574</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45962.82095011574</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45962.82095011574</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45962.82095011574</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45962.82095011574</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45962.82095011574</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45962.82095011574</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45962.82095011574</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45962.82095011574</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45962.82095011574</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45962.82095011574</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45962.82095011574</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45962.82095011574</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45962.82095011574</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45962.82095011574</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45962.82095011574</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45962.82095011574</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45962.82095011574</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45962.82095011574</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45962.82095011574</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45962.82095011574</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45962.82095011574</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45962.82095011574</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45962.82095011574</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45962.82095011574</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45962.82095011574</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45962.82095011574</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45962.82095011574</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45962.82095011574</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45962.82095011574</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45962.82095011574</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45962.82095011574</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45962.82095011574</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45962.82095011574</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45962.82095011574</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45962.82095011574</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45962.82095011574</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45962.82095011574</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45962.82095011574</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45962.82095011574</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45962.82095011574</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45962.82095011574</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45962.82095011574</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45962.82095011574</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45962.82095011574</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45962.82095011574</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45962.82095011574</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45962.82095011574</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45962.82095011574</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45962.82095011574</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45962.82095011574</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45962.82095011574</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45962.82095011574</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45962.82095011574</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45962.82095011574</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45962.82095011574</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45962.82095011574</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45962.82095011574</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45962.82095011574</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45962.82095011574</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45962.82095011574</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45962.82095011574</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45962.82095011574</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45962.82095011574</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45962.82095011574</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45962.82095011574</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45962.82095011574</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45962.82095011574</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45962.82095011574</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45962.82095011574</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45962.82095011574</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45962.82095011574</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45962.82095011574</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45962.82095011574</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45962.82095011574</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45962.82095011574</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45962.82095011574</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45962.82095011574</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45962.82095011574</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45962.82095011574</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45962.82095011574</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45962.82095011574</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45962.82095011574</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45962.82095011574</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45962.82095011574</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45962.82095011574</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45962.82095011574</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45962.82095011574</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45962.82095011574</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45962.82095011574</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45962.82095011574</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45962.82095011574</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45962.82095011574</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45962.82095011574</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45962.82095011574</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45962.82095011574</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45962.82095011574</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45962.82095011574</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45962.82095011574</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45962.82095011574</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45962.82095011574</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45962.82095011574</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45962.82095011574</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45962.82095011574</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45962.82095011574</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45962.82095011574</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45962.82095011574</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45962.82095011574</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45962.82095011574</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45962.82095011574</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45962.82095011574</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45962.82095011574</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45962.82095011574</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45962.82095011574</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45962.82095011574</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45962.82095011574</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45962.82095011574</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45962.82095011574</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45962.82095011574</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45962.82095011574</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45962.82095011574</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45962.82095011574</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45962.82095011574</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45962.82095011574</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45962.82095011574</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45962.82095011574</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45962.82095011574</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45962.82095011574</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45962.82095011574</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45962.82095011574</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45962.82095011574</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45962.82095011574</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45962.82095011574</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45962.82095011574</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45962.82095011574</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45962.82095011574</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45962.82095011574</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45962.82095011574</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45962.82095011574</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45962.82095011574</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45962.82095011574</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45962.82095011574</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45962.82095011574</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45962.82095011574</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45962.82095011574</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45962.82095011574</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45962.82095011574</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45962.82095011574</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45962.82095011574</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45962.82095011574</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45962.82095011574</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45962.82095011574</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45962.82095011574</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45962.82095011574</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45962.82095011574</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45962.82095011574</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45962.82095011574</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45962.82095011574</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45962.82095011574</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45962.82095011574</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45962.82095011574</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45962.82095011574</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45962.82095011574</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45962.82095011574</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45962.82095011574</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45962.82095011574</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45962.82095011574</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45962.82095011574</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45962.82095011574</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45962.82095011574</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45962.82095011574</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45962.82095011574</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45962.82095011574</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45962.82095011574</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45962.82095011574</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45962.82095011574</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45962.82095011574</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45962.82095011574</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45962.82095011574</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45962.82095011574</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45962.82095011574</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45962.82095011574</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45962.82095011574</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45962.82095011574</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45962.82095011574</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45962.82095011574</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45962.82095011574</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45962.82095011574</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45962.82095011574</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45962.82095011574</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45962.82095011574</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45962.82095011574</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45962.82095011574</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45962.82095011574</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45962.82095011574</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45962.82095011574</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45962.82095011574</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45962.82095011574</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45962.82095011574</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45962.82095011574</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45962.82095011574</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45962.82095011574</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45962.82095011574</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45962.82095011574</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45962.82095011574</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45962.82095011574</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45962.82095011574</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45962.82095011574</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45962.82095011574</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45962.82095011574</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45962.82095011574</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45962.82095011574</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45962.82095011574</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45962.82095011574</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45962.82095011574</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45962.82095011574</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45962.82095011574</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45962.82095011574</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45962.82095011574</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45962.82095011574</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45962.82095011574</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45962.82095011574</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45962.82095011574</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45962.82095011574</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45962.82095011574</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45962.82095011574</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45962.82095011574</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45962.82095011574</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45962.82095011574</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45962.82095011574</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45962.82095011574</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45962.82095011574</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45962.82095011574</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45962.82095011574</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45962.82095011574</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45962.82095011574</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45962.82095011574</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45962.82095011574</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45962.82095011574</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45962.82095011574</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45962.82095011574</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45962.82095011574</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45962.82095011574</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45962.82095011574</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45962.82095011574</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45962.82095011574</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45962.82095011574</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45962.82095011574</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45962.82095011574</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45962.82095011574</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45962.82095011574</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45962.82095011574</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45962.82095011574</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45962.82095011574</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45962.82095011574</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45962.82095011574</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45962.82095011574</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45962.82095011574</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45962.82095011574</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45962.82095011574</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45962.82095011574</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45962.82095011574</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45962.82095011574</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45962.82095011574</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45962.82095011574</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45962.82095011574</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45962.82095011574</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45962.82095011574</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45962.82095011574</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45962.82095011574</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45962.82095011574</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45962.82095011574</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45962.82095011574</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45962.82095011574</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45962.82095011574</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45962.82095011574</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45962.82095011574</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45962.82095011574</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45962.82095011574</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45962.82095011574</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45962.82095011574</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45962.82095011574</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45962.82095011574</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45962.82095011574</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45962.82095011574</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45962.82095011574</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45962.82095011574</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45962.82095011574</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45962.82095011574</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45962.82095011574</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45962.82095011574</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45962.82095011574</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45962.82095011574</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45962.82095011574</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45962.82095011574</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45962.82095011574</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45962.82095011574</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45962.82095011574</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45962.82095011574</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45962.82095011574</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45962.82095011574</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45962.82095011574</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45962.82095011574</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45962.82095011574</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45962.82095011574</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45962.82095011574</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45962.82095011574</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45962.82095011574</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45962.82095011574</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45962.82095011574</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45962.82095011574</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45962.82095011574</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45962.82095011574</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45962.82095011574</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45962.82095011574</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45962.82095011574</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45962.82095011574</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45962.82095011574</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45962.82095011574</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45962.82095011574</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45962.82095011574</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45962.82095011574</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45962.82095011574</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45962.82095011574</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45962.82095011574</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45962.82095011574</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45962.82095011574</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45962.82095011574</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45962.82095011574</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45962.82095011574</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45962.82095011574</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45962.82095011574</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45962.82095011574</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45962.82095011574</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45962.82095011574</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45962.82095011574</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45962.82095011574</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45962.82095011574</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45962.82095011574</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45962.82095011574</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45962.82095011574</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45962.82095011574</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45962.82095011574</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45962.82095011574</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45962.82095011574</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45962.82095011574</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45962.82095011574</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45962.82095011574</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45962.82095011574</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45962.82095011574</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45962.82095011574</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45962.82095011574</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45962.82095011574</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45962.82095011574</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45962.82095011574</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45962.82095011574</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45962.82095011574</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45962.82095011574</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45962.82095011574</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45962.82095011574</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45962.82095011574</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45962.82095011574</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45962.82095011574</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45962.82095011574</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45962.82095011574</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45962.82095011574</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45962.82095011574</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45962.82095011574</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45962.82095011574</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45962.82095011574</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45962.82095011574</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45962.82095011574</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45962.82095011574</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45962.82095011574</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45962.82095011574</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45962.82095011574</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45962.82095011574</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45962.82095011574</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45962.82095011574</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45962.82095011574</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45962.82095011574</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45962.82095011574</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45962.82095011574</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45962.82095011574</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45962.82095011574</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45962.82095011574</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45962.82095011574</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45962.82095011574</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45962.82095011574</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45962.82095011574</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45962.82095011574</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45962.82095011574</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45962.82095011574</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45962.82095011574</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45962.82095011574</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45962.82095011574</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45962.82095011574</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45962.82095011574</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45962.82095011574</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45962.82095011574</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45962.82095011574</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45962.82095011574</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45962.82095011574</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45962.82095011574</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45962.82095011574</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45962.82095011574</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45962.82095011574</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45962.82095011574</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45962.82095011574</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45962.82095011574</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45962.82095011574</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45962.82095011574</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45962.82095011574</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45962.82095011574</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45962.82095011574</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45962.82095011574</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45962.82095011574</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45962.82095011574</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45962.82095011574</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45962.82095011574</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45962.82095011574</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45962.82095011574</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45962.82095011574</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45962.82095011574</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45962.82095011574</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45962.82095011574</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45962.82095011574</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45962.82095011574</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45962.82095011574</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45962.82095011574</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45962.82095011574</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45962.82095011574</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45962.82095011574</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45962.82095011574</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45962.82095011574</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45962.82095011574</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45962.82095011574</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45962.82095011574</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45962.82095011574</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45962.82095011574</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45962.82095011574</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45962.82095011574</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45962.82095011574</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45962.82095011574</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45962.82095011574</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45962.82095011574</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45962.82095011574</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45962.82095011574</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45962.82095011574</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45962.82095011574</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45962.82095011574</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45962.82095011574</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45962.82095011574</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45962.82095011574</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45962.82095011574</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45962.82095011574</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45962.82095011574</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45962.82095011574</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45962.82095011574</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45962.82095011574</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45962.82095011574</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45962.82095011574</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45962.82095011574</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45962.82095011574</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45962.82095011574</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45962.82095011574</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45962.82095011574</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45962.82095011574</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45962.82095011574</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45962.82095011574</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45962.82095011574</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45962.82095011574</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45962.82095011574</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45962.82095011574</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45962.82095011574</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45962.82095011574</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45962.82095011574</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45962.82095011574</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45962.82095011574</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45962.82095011574</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45962.82095011574</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45962.82095011574</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45962.82095011574</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45962.82095011574</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45962.82095011574</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45962.82095011574</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45962.82095011574</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45962.82095011574</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45962.82095011574</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45962.82095011574</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45962.82095011574</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45962.82095011574</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45962.82095011574</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45962.82095011574</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45962.82095011574</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45962.82095011574</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45962.82095011574</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45962.82095011574</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45962.82095011574</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45962.82095011574</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45962.82095011574</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45962.82095011574</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45962.82095011574</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45962.82095011574</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45962.82095011574</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45962.82095011574</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45962.82095011574</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45962.82095011574</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45962.82095011574</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45962.82095011574</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45962.82095011574</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45962.82095011574</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45962.82095011574</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45962.82095011574</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45962.82095011574</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45962.82095011574</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45962.82095011574</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45962.82095011574</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45962.82095011574</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I7" sqref="I7:J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259.34023252314364</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1.8522001157398336</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6</v>
      </c>
      <c r="D4" s="120" t="s">
        <v>29101</v>
      </c>
      <c r="E4" s="97" t="s">
        <v>39100</v>
      </c>
      <c r="F4" s="122">
        <v>45962.788287037038</v>
      </c>
      <c r="G4" s="123">
        <f ca="1">IFERROR(NOW()-F4,"")</f>
        <v>3.2663078702171333E-2</v>
      </c>
      <c r="H4" s="122">
        <v>45962.757037037038</v>
      </c>
      <c r="I4" s="118" t="str">
        <f>IFERROR(VLOOKUP(D4,DB!A:F,6,0),"")</f>
        <v>SCECO</v>
      </c>
      <c r="J4" s="118" t="str">
        <f>IFERROR(VLOOKUP(D4,DB!A:G,7,0),"")</f>
        <v>Good</v>
      </c>
      <c r="K4" s="124" t="s">
        <v>39114</v>
      </c>
      <c r="L4" s="120" t="str">
        <f>IFERROR(VLOOKUP(D4,DB!A:I,9,0),"")</f>
        <v>Latis</v>
      </c>
    </row>
    <row r="5" spans="1:16" ht="15" customHeight="1">
      <c r="A5" s="118"/>
      <c r="B5" s="118" t="str">
        <f>IFERROR(VLOOKUP(D5,DB!A:K,11,0),"")</f>
        <v/>
      </c>
      <c r="C5" s="119"/>
      <c r="D5" s="120"/>
      <c r="E5" s="121"/>
      <c r="F5" s="122"/>
      <c r="G5" s="123">
        <f ca="1">IFERROR(NOW()-F5,"")</f>
        <v>45962.82095011574</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45962.82095011574</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45962.82095011574</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45962.82095011574</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45962.82095011574</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45962.82095011574</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45962.82095011574</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45962.82095011574</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45962.82095011574</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45962.82095011574</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45962.82095011574</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45962.82095011574</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45962.82095011574</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45962.82095011574</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45962.82095011574</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45962.82095011574</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45962.82095011574</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45962.82095011574</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45962.82095011574</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45962.82095011574</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45962.82095011574</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45962.82095011574</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45962.82095011574</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45962.82095011574</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45962.82095011574</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45962.82095011574</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45962.82095011574</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45962.82095011574</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45962.82095011574</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45962.82095011574</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45962.82095011574</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45962.82095011574</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45962.82095011574</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45962.82095011574</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45962.82095011574</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45962.82095011574</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45962.82095011574</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45962.82095011574</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45962.82095011574</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45962.82095011574</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45962.82095011574</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45962.82095011574</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45962.82095011574</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45962.82095011574</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45962.82095011574</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45962.82095011574</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45962.82095011574</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45962.82095011574</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45962.82095011574</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45962.82095011574</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45962.82095011574</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45962.82095011574</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45962.82095011574</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45962.82095011574</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45962.82095011574</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45962.82095011574</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45962.82095011574</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45962.82095011574</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45962.82095011574</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45962.82095011574</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45962.82095011574</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45962.82095011574</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45962.82095011574</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45962.82095011574</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45962.82095011574</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45962.82095011574</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45962.82095011574</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45962.82095011574</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45962.82095011574</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45962.82095011574</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45962.82095011574</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45962.82095011574</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45962.82095011574</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45962.82095011574</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45962.82095011574</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45962.82095011574</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45962.82095011574</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45962.82095011574</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45962.82095011574</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45962.82095011574</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45962.82095011574</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45962.82095011574</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45962.82095011574</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45962.82095011574</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45962.82095011574</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45962.82095011574</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45962.82095011574</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45962.82095011574</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45962.82095011574</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45962.82095011574</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45962.82095011574</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45962.82095011574</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45962.82095011574</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45962.82095011574</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45962.82095011574</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45962.82095011574</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45962.82095011574</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45962.82095011574</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45962.82095011574</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45962.82095011574</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45962.82095011574</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45962.82095011574</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45962.82095011574</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45962.82095011574</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45962.82095011574</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45962.82095011574</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45962.82095011574</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45962.82095011574</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45962.82095011574</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45962.82095011574</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70.988889583328273</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36.632072800923197</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14.159839004627429</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33920</v>
      </c>
      <c r="E5" s="151" t="s">
        <v>39021</v>
      </c>
      <c r="F5" s="152">
        <v>45962.73841435185</v>
      </c>
      <c r="G5" s="153">
        <f ca="1">IFERROR(NOW()-F5,"")</f>
        <v>8.253576388960937E-2</v>
      </c>
      <c r="H5" s="152">
        <v>45962.732592592591</v>
      </c>
      <c r="I5" s="151" t="str">
        <f>IFERROR(VLOOKUP(D5,DB!A:F,6,0),"")</f>
        <v>Generator-SG</v>
      </c>
      <c r="J5" s="151" t="str">
        <f>IFERROR(VLOOKUP(D5,DB!A:G,7,0),"")</f>
        <v>Vandalized</v>
      </c>
      <c r="K5" s="151" t="s">
        <v>39122</v>
      </c>
      <c r="L5" s="151" t="str">
        <f>IFERROR(VLOOKUP(D5,DB!A:I,9,0),"")</f>
        <v>Latis</v>
      </c>
    </row>
    <row r="6" spans="1:13" ht="15">
      <c r="A6" s="151"/>
      <c r="B6" s="151" t="str">
        <f>IFERROR(VLOOKUP(D6,DB!A:K,11,0),"")</f>
        <v/>
      </c>
      <c r="C6" s="151"/>
      <c r="D6" s="151"/>
      <c r="E6" s="151"/>
      <c r="F6" s="152"/>
      <c r="G6" s="153">
        <f ca="1">IFERROR(NOW()-F6,"")</f>
        <v>45962.82095011574</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45962.82095011574</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45962.82095011574</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45962.82095011574</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45962.82095011574</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45962.82095011574</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45962.82095011574</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45962.82095011574</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45962.82095011574</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45962.82095011574</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45962.82095011574</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45962.82095011574</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45962.82095011574</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45962.82095011574</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45962.82095011574</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45962.82095011574</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45962.82095011574</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45962.82095011574</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45962.82095011574</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45962.82095011574</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45962.82095011574</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45962.82095011574</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45962.82095011574</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45962.82095011574</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45962.82095011574</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45962.82095011574</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45962.82095011574</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45962.82095011574</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45962.82095011574</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45962.82095011574</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45962.82095011574</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45962.82095011574</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45962.82095011574</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45962.82095011574</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45962.82095011574</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45962.82095011574</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45962.82095011574</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45962.82095011574</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45962.82095011574</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45962.82095011574</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45962.82095011574</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45962.82095011574</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45962.82095011574</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45962.82095011574</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45962.82095011574</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45962.82095011574</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45962.82095011574</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45962.82095011574</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45962.82095011574</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45962.82095011574</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45962.82095011574</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45962.82095011574</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45962.82095011574</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45962.82095011574</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45962.82095011574</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45962.82095011574</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45962.82095011574</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45962.82095011574</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45962.82095011574</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45962.82095011574</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45962.82095011574</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45962.82095011574</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45962.82095011574</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45962.82095011574</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45962.82095011574</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45962.82095011574</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45962.82095011574</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45962.82095011574</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45962.82095011574</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45962.82095011574</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45962.82095011574</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45962.82095011574</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45962.82095011574</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45962.82095011574</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45962.82095011574</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45962.82095011574</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45962.82095011574</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45962.82095011574</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45962.82095011574</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45962.82095011574</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45962.82095011574</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45962.82095011574</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45962.82095011574</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45962.82095011574</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45962.82095011574</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45962.82095011574</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45962.82095011574</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45962.82095011574</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45962.82095011574</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45962.82095011574</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45962.82095011574</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45962.82095011574</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45962.82095011574</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45962.82095011574</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45962.82095011574</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45962.82095011574</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45962.82095011574</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45962.82095011574</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45962.82095011574</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45962.82095011574</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45962.82095011574</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45962.82095011574</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45962.82095011574</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45962.82095011574</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45962.82095011574</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45962.82095011574</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45962.82095011574</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45962.82095011574</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45962.82095011574</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45962.82095011574</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45962.82095011574</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45962.82095011574</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45962.82095011574</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45962.82095011574</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45962.82095011574</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45962.82095011574</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45962.82095011574</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45962.82095011574</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45962.82095011574</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45962.82095011574</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45962.82095011574</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45962.82095011574</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45962.82095011574</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45962.82095011574</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45962.82095011574</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45962.82095011574</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45962.82095011574</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45962.82095011574</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45962.82095011574</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45962.82095011574</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45962.82095011574</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45962.82095011574</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45962.82095011574</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45962.82095011574</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45962.82095011574</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45962.82095011574</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45962.82095011574</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45962.82095011574</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45962.82095011574</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45962.82095011574</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45962.82095011574</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45962.82095011574</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45962.82095011574</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45962.82095011574</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45962.82095011574</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45962.82095011574</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45962.82095011574</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45962.82095011574</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45962.82095011574</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45962.82095011574</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45962.82095011574</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45962.82095011574</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45962.82095011574</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45962.82095011574</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45962.82095011574</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45962.82095011574</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45962.82095011574</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45962.82095011574</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45962.82095011574</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45962.82095011574</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45962.82095011574</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45962.82095011574</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45962.82095011574</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45962.82095011574</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45962.82095011574</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45962.82095011574</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45962.82095011574</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45962.82095011574</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45962.82095011574</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45962.82095011574</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45962.82095011574</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45962.82095011574</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45962.82095011574</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45962.82095011574</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45962.82095011574</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45962.82095011574</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45962.82095011574</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45962.82095011574</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45962.82095011574</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45962.82095011574</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45962.82095011574</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45962.82095011574</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45962.82095011574</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45962.82095011574</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45962.82095011574</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45962.82095011574</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45962.82095011574</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45962.82095011574</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45962.82095011574</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45962.82095011574</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45962.82095011574</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45962.82095011574</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45962.82095011574</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45962.82095011574</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45962.82095011574</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45962.82095011574</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45962.82095011574</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45962.82095011574</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45962.82095011574</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45962.82095011574</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45962.82095011574</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45962.82095011574</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45962.82095011574</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45962.82095011574</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45962.82095011574</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45962.82095011574</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45962.82095011574</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45962.82095011574</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45962.82095011574</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45962.82095011574</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45962.82095011574</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45962.82095011574</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45962.82095011574</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45962.82095011574</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45962.82095011574</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45962.82095011574</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45962.82095011574</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45962.82095011574</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45962.82095011574</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45962.82095011574</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45962.82095011574</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45962.82095011574</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45962.82095011574</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45962.82095011574</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45962.82095011574</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45962.82095011574</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45962.82095011574</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45962.82095011574</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45962.82095011574</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45962.82095011574</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45962.82095011574</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45962.82095011574</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45962.82095011574</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45962.82095011574</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45962.82095011574</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45962.82095011574</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45962.82095011574</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45962.82095011574</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45962.82095011574</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45962.82095011574</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45962.82095011574</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45962.82095011574</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45962.82095011574</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45962.82095011574</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45962.82095011574</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45962.82095011574</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45962.82095011574</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45962.82095011574</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45962.82095011574</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45962.82095011574</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45962.82095011574</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45962.82095011574</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45962.82095011574</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45962.82095011574</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45962.82095011574</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45962.82095011574</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45962.82095011574</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45962.82095011574</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45962.82095011574</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45962.82095011574</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45962.82095011574</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45962.82095011574</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45962.82095011574</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45962.82095011574</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45962.82095011574</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45962.82095011574</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45962.82095011574</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45962.82095011574</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45962.82095011574</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45962.82095011574</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45962.82095011574</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45962.82095011574</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45962.82095011574</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45962.82095011574</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45962.82095011574</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45962.82095011574</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45962.82095011574</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45962.82095011574</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45962.82095011574</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45962.82095011574</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45962.82095011574</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45962.82095011574</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45962.82095011574</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45962.82095011574</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45962.82095011574</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45962.82095011574</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45962.82095011574</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45962.82095011574</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45962.82095011574</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45962.82095011574</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45962.82095011574</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45962.82095011574</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45962.82095011574</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45962.82095011574</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45962.82095011574</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45962.82095011574</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45962.82095011574</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45962.82095011574</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45962.82095011574</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45962.82095011574</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45962.82095011574</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45962.82095011574</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45962.82095011574</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45962.82095011574</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45962.82095011574</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45962.82095011574</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45962.82095011574</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45962.82095011574</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45962.82095011574</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45962.82095011574</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45962.82095011574</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45962.82095011574</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45962.82095011574</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45962.82095011574</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45962.82095011574</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45962.82095011574</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45962.82095011574</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45962.82095011574</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45962.82095011574</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45962.82095011574</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45962.82095011574</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45962.82095011574</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45962.82095011574</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45962.82095011574</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45962.82095011574</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45962.82095011574</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45962.82095011574</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45962.82095011574</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45962.82095011574</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45962.82095011574</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45962.82095011574</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45962.82095011574</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45962.82095011574</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45962.82095011574</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45962.82095011574</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45962.82095011574</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45962.82095011574</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45962.82095011574</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45962.82095011574</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45962.82095011574</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45962.82095011574</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45962.82095011574</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45962.82095011574</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45962.82095011574</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45962.82095011574</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45962.82095011574</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45962.82095011574</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45962.82095011574</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45962.82095011574</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45962.82095011574</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45962.82095011574</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45962.82095011574</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45962.82095011574</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45962.82095011574</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45962.82095011574</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45962.82095011574</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45962.82095011574</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45962.82095011574</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45962.82095011574</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45962.82095011574</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45962.82095011574</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45962.82095011574</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45962.82095011574</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45962.82095011574</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45962.82095011574</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45962.82095011574</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45962.82095011574</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45962.82095011574</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45962.82095011574</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45962.82095011574</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45962.82095011574</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45962.82095011574</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45962.82095011574</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45962.82095011574</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45962.82095011574</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45962.82095011574</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45962.82095011574</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45962.82095011574</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45962.82095011574</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45962.82095011574</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45962.82095011574</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45962.82095011574</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45962.82095011574</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45962.820949768517</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45962.820949768517</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45962.820949768517</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45962.820949768517</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45962.820949768517</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45962.820949768517</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45962.820949768517</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45962.820949768517</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45962.820949768517</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45962.820949768517</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45962.820949768517</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45962.820949768517</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45962.820949768517</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45962.820949768517</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45962.820949768517</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45962.820949768517</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45962.820949768517</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45962.820949768517</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2025-11-01T16:44:11Z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